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53862B21-C0CC-43EC-BD16-D9DD84441B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<sst xmlns="http://schemas.openxmlformats.org/spreadsheetml/2006/main" count="73" uniqueCount="63">
  <si>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</si>
  <si>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</si>
  <si>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</si>
  <si>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</si>
  <si>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</si>
  <si>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</si>
  <si>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</si>
  <si>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</si>
  <si>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</si>
  <si>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</si>
  <si>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</si>
  <si>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</si>
  <si>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</si>
  <si>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</si>
  <si>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</si>
  <si>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</si>
  <si>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</si>
  <si>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</si>
  <si>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</si>
  <si>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</si>
  <si>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</si>
  <si>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</si>
  <si>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</si>
  <si>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</si>
  <si>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</si>
  <si>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</si>
  <si>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</si>
  <si>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</si>
  <si>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</si>
  <si>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</si>
  <si>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</si>
  <si>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</si>
  <si>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</si>
  <si>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</si>
  <si>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</si>
  <si>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</si>
  <si>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</si>
  <si>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</si>
  <si>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</si>
  <si>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</si>
  <si>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</si>
  <si>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</si>
  <si>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</si>
  <si>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</si>
  <si>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</si>
  <si>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</si>
  <si>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</si>
  <si>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</si>
  <si>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</si>
  <si>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</si>
  <si>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</si>
  <si>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</si>
  <si>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</si>
  <si>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</si>
  <si>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</si>
  <si>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</si>
  <si>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</si>
  <si>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</si>
  <si>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</si>
  <si>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</si>
  <si>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BURIGANA G.D.</t>
  </si>
  <si>
    <t>MIBA</t>
  </si>
  <si>
    <t>FRANCO BONZIO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</si>
</sst>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19" fillId="0" borderId="2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G9" sqref="G9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82</v>
      </c>
    </row>
    <row r="3" spans="1:7" ht="18" customHeight="1" thickBot="1" x14ac:dyDescent="0.25">
      <c r="A3" s="2"/>
      <c r="B3" s="15" t="s">
        <v>22</v>
      </c>
      <c r="C3" s="99" t="s">
        <v>58</v>
      </c>
      <c r="D3" s="100"/>
      <c r="E3" s="100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1" t="s">
        <v>61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 t="s">
        <v>62</v>
      </c>
      <c r="D5" s="105"/>
      <c r="E5" s="105"/>
      <c r="F5" s="105"/>
      <c r="G5" s="106"/>
    </row>
    <row r="6" spans="1:7" ht="18" customHeight="1" thickBot="1" x14ac:dyDescent="0.25">
      <c r="A6" s="2"/>
      <c r="B6" s="43" t="s">
        <v>29</v>
      </c>
      <c r="C6" s="114" t="s">
        <v>60</v>
      </c>
      <c r="D6" s="115"/>
      <c r="E6" s="115"/>
      <c r="F6" s="115"/>
      <c r="G6" s="116"/>
    </row>
    <row r="7" spans="1:7" ht="18" customHeight="1" thickBot="1" x14ac:dyDescent="0.25">
      <c r="A7" s="2"/>
      <c r="B7" s="45" t="s">
        <v>54</v>
      </c>
      <c r="C7" s="121"/>
      <c r="D7" s="122"/>
      <c r="E7" s="122"/>
      <c r="F7" s="122"/>
      <c r="G7" s="123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6.55</v>
      </c>
      <c r="D14" s="9"/>
      <c r="E14" s="9"/>
      <c r="F14" s="117" t="s">
        <v>35</v>
      </c>
      <c r="G14" s="119" t="s">
        <v>12</v>
      </c>
    </row>
    <row r="15" spans="1:7" ht="15" customHeight="1" thickBot="1" x14ac:dyDescent="0.25">
      <c r="A15" s="2"/>
      <c r="B15" s="47" t="s">
        <v>23</v>
      </c>
      <c r="C15" s="65">
        <v>1.7</v>
      </c>
      <c r="D15" s="9"/>
      <c r="F15" s="118"/>
      <c r="G15" s="120"/>
    </row>
    <row r="16" spans="1:7" ht="39" thickBot="1" x14ac:dyDescent="0.25">
      <c r="A16" s="2"/>
      <c r="B16" s="48" t="s">
        <v>42</v>
      </c>
      <c r="C16" s="66">
        <v>5.3</v>
      </c>
      <c r="D16" s="9"/>
      <c r="F16" s="118"/>
      <c r="G16" s="120"/>
    </row>
    <row r="17" spans="1:7" ht="26.25" thickBot="1" x14ac:dyDescent="0.25">
      <c r="A17" s="2"/>
      <c r="B17" s="49" t="s">
        <v>20</v>
      </c>
      <c r="C17" s="65"/>
      <c r="D17" s="9"/>
      <c r="E17" s="9"/>
      <c r="F17" s="107">
        <f>SUM((C16*C18))*C20</f>
        <v>21.358999999999998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1.3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21.999769999999998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0">
        <f>SQRT((((E25*(E25-C26))*(E25-C28))*(E25-C29)))+SQRT((((E26*(E26-C27))*(E26-C30))*(E26-C29)))</f>
        <v>0</v>
      </c>
      <c r="G27" s="134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8"/>
      <c r="G28" s="120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8"/>
      <c r="G29" s="135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6" t="s">
        <v>30</v>
      </c>
      <c r="G30" s="137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8">
        <f>SUM((F27+G27))/2</f>
        <v>0</v>
      </c>
      <c r="G31" s="137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39">
        <f>SQRT((((E33*(E33-C34))*(E33-C36))*(E33-C37)))+SQRT((((E34*(E34-C35))*(E34-C38))*(E34-C37)))</f>
        <v>0</v>
      </c>
      <c r="G35" s="14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18"/>
      <c r="G36" s="120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18"/>
      <c r="G37" s="135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1" t="s">
        <v>40</v>
      </c>
      <c r="G38" s="89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2">
        <f>SUM((F35+G35))/2</f>
        <v>0</v>
      </c>
      <c r="G39" s="13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4">
        <f>SQRT((((E41*(E41-C42))*(E41-C43))*(E41-C44)))</f>
        <v>0</v>
      </c>
      <c r="G42" s="127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5"/>
      <c r="G43" s="128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6"/>
      <c r="G44" s="129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1" t="s">
        <v>38</v>
      </c>
      <c r="F49" s="132"/>
      <c r="G49" s="133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143"/>
      <c r="F51" s="144"/>
      <c r="G51" s="145"/>
    </row>
    <row r="52" spans="1:7" ht="15" customHeight="1" x14ac:dyDescent="0.2">
      <c r="A52" s="2"/>
      <c r="B52" s="17" t="s">
        <v>16</v>
      </c>
      <c r="C52" s="36">
        <v>3.25</v>
      </c>
      <c r="D52" s="10"/>
      <c r="E52" s="79"/>
      <c r="F52" s="80"/>
      <c r="G52" s="81"/>
    </row>
    <row r="53" spans="1:7" ht="15" customHeight="1" x14ac:dyDescent="0.2">
      <c r="A53" s="9"/>
      <c r="B53" s="19"/>
      <c r="C53" s="20"/>
      <c r="D53" s="10"/>
      <c r="E53" s="82"/>
      <c r="F53" s="83"/>
      <c r="G53" s="84"/>
    </row>
    <row r="54" spans="1:7" ht="15" x14ac:dyDescent="0.2">
      <c r="B54" s="3" t="s">
        <v>48</v>
      </c>
      <c r="C54" s="12"/>
      <c r="E54" s="85"/>
      <c r="F54" s="86"/>
      <c r="G54" s="87"/>
    </row>
    <row r="55" spans="1:7" ht="15" customHeight="1" x14ac:dyDescent="0.2">
      <c r="B55" s="18" t="s">
        <v>5</v>
      </c>
      <c r="C55" s="37">
        <v>4.3299999999999998E-2</v>
      </c>
      <c r="E55" s="85"/>
      <c r="F55" s="86"/>
      <c r="G55" s="8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2ytvxQ7KzX+gmb3tBHIKYdtk9rBsVE9wTzgchR19G/SOMraxoVFuTPzySr6o30dWMXRXTmFbQjW5hoOQUuMw9w==" saltValue="6tYnCElIvmMsoeHk2ijAn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2023-10-25T12:22:18Z</dcterms:modified>
</cp:coreProperties>
</file>