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F17D2ED3-5D5C-4466-9A98-03F3CE6320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/>
  <c r="D28" i="1"/>
  <c r="D27" i="1"/>
  <c r="E27" i="1"/>
  <c r="G27" i="1" s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31" i="1" l="1"/>
  <c r="G17" i="1"/>
  <c r="F46" i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<sst xmlns="http://schemas.openxmlformats.org/spreadsheetml/2006/main" count="75" uniqueCount="65">
  <si>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</si>
  <si>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</si>
  <si>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</si>
  <si>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</si>
  <si>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</si>
  <si>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</si>
  <si>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</si>
  <si>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</si>
  <si>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</si>
  <si>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</si>
  <si>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</si>
  <si>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</si>
  <si>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</si>
  <si>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</si>
  <si>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</si>
  <si>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</si>
  <si>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</si>
  <si>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</si>
  <si>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</si>
  <si>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</si>
  <si>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</si>
  <si>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</si>
  <si>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</si>
  <si>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</si>
  <si>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</si>
  <si>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</si>
  <si>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</si>
  <si>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</si>
  <si>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</si>
  <si>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</si>
  <si>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</si>
  <si>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</si>
  <si>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</si>
  <si>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</si>
  <si>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</si>
  <si>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</si>
  <si>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</si>
  <si>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</si>
  <si>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</si>
  <si>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</si>
  <si>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</si>
  <si>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</si>
  <si>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</si>
  <si>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</si>
  <si>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</si>
  <si>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</si>
  <si>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</si>
  <si>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</si>
  <si>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</si>
  <si>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</si>
  <si>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</si>
  <si>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</si>
  <si>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</si>
  <si>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</si>
  <si>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</si>
  <si>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</si>
  <si>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</si>
  <si>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</si>
  <si>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</si>
  <si>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</si>
  <si>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31/03/20212</t>
  </si>
  <si>
    <t>1991</t>
  </si>
  <si>
    <t>R.S.C. Bucintoro (Maestro dascia Gepa Fagarazzi)</t>
  </si>
  <si>
    <t>MARIO CEDOLINI</t>
  </si>
  <si>
    <t>pegaso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</si>
</sst>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16" sqref="E1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 t="s">
        <v>60</v>
      </c>
      <c r="D2" s="99"/>
      <c r="E2" s="100"/>
      <c r="F2" s="43" t="s">
        <v>50</v>
      </c>
      <c r="G2" s="63">
        <v>80</v>
      </c>
    </row>
    <row r="3" spans="1:7" ht="18" customHeight="1" thickBot="1" x14ac:dyDescent="0.25">
      <c r="A3" s="2"/>
      <c r="B3" s="16" t="s">
        <v>22</v>
      </c>
      <c r="C3" s="101" t="s">
        <v>55</v>
      </c>
      <c r="D3" s="102"/>
      <c r="E3" s="102"/>
      <c r="F3" s="45" t="s">
        <v>51</v>
      </c>
      <c r="G3" s="64" t="s">
        <v>61</v>
      </c>
    </row>
    <row r="4" spans="1:7" ht="18" customHeight="1" thickBot="1" x14ac:dyDescent="0.25">
      <c r="A4" s="2"/>
      <c r="B4" s="44" t="s">
        <v>14</v>
      </c>
      <c r="C4" s="103" t="s">
        <v>64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 t="s">
        <v>62</v>
      </c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/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420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6.1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1.75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4.8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/>
      <c r="D17" s="9"/>
      <c r="E17" s="9"/>
      <c r="F17" s="109">
        <f>SUM((C16*C18))*C20</f>
        <v>18.72</v>
      </c>
      <c r="G17" s="111">
        <f>SUM((F31/3))</f>
        <v>4.5650941980817565</v>
      </c>
    </row>
    <row r="18" spans="1:7" ht="15" customHeight="1" thickBot="1" x14ac:dyDescent="0.25">
      <c r="A18" s="2"/>
      <c r="B18" s="48" t="s">
        <v>25</v>
      </c>
      <c r="C18" s="66">
        <v>1.3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2.6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0.51</v>
      </c>
      <c r="D21" s="9"/>
      <c r="E21" s="9"/>
      <c r="F21" s="114">
        <f>SUM(((F17*3)/100))+F17</f>
        <v>19.281599999999997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18.186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7.5600000000000005</v>
      </c>
      <c r="E25" s="57">
        <f>SUM(((C26+C28)+C29))/2</f>
        <v>7.5600000000000005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4.9000000000000004</v>
      </c>
      <c r="D26" s="58">
        <f>(C27+C29+C30)/2</f>
        <v>5.0250000000000004</v>
      </c>
      <c r="E26" s="59">
        <f>SUM(((C27+C30)+C29))/2</f>
        <v>5.0250000000000004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3.97</v>
      </c>
      <c r="D27" s="58">
        <f>(C26+C30+C31)/2</f>
        <v>6.26</v>
      </c>
      <c r="E27" s="60">
        <f>SUM(((C31+C26)+C30))/2</f>
        <v>6.2600000000000007</v>
      </c>
      <c r="F27" s="132">
        <f>SQRT((((E25*(E25-C26))*(E25-C28))*(E25-C29)))+SQRT((((E26*(E26-C27))*(E26-C30))*(E26-C29)))</f>
        <v>13.694181647130453</v>
      </c>
      <c r="G27" s="137">
        <f>SQRT((((E27*(E27-C26))*(E27-C30))*(E27-C31)))+SQRT((((E28*(E28-C27))*(E28-C31))*(E28-C28)))</f>
        <v>13.696383541360088</v>
      </c>
    </row>
    <row r="28" spans="1:7" ht="15" customHeight="1" thickBot="1" x14ac:dyDescent="0.25">
      <c r="A28" s="2"/>
      <c r="B28" s="51" t="s">
        <v>3</v>
      </c>
      <c r="C28" s="69">
        <v>5.69</v>
      </c>
      <c r="D28" s="58">
        <f>(C27+C28+C31)/2</f>
        <v>7.8650000000000002</v>
      </c>
      <c r="E28" s="60">
        <f>SUM(((C28+C27)+C31))/2</f>
        <v>7.8650000000000002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4.53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1.55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6.07</v>
      </c>
      <c r="D31" s="62"/>
      <c r="E31" s="61"/>
      <c r="F31" s="142">
        <f>SUM((F27+G27))/2</f>
        <v>13.695282594245271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4.3650000000000002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1.98</v>
      </c>
      <c r="D42" s="69"/>
      <c r="E42" s="23">
        <f>SUM(((D42+D43)+D44))/2</f>
        <v>0</v>
      </c>
      <c r="F42" s="126">
        <f>SQRT((((E41*(E41-C42))*(E41-C43))*(E41-C44)))</f>
        <v>2.1751605341617921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2.65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4.0999999999999996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/>
      <c r="F52" s="85"/>
      <c r="G52" s="86"/>
    </row>
    <row r="53" spans="1:7" ht="15" customHeight="1" x14ac:dyDescent="0.2">
      <c r="A53" s="9"/>
      <c r="B53" s="20"/>
      <c r="C53" s="21"/>
      <c r="D53" s="10"/>
      <c r="E53" s="81" t="s">
        <v>63</v>
      </c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2z8IhvVqWmt2f9/BPD0UAmRn1ryoZrVbCoYDu4eOlprej/dDTea7QnIW9H6AN2w8E8/rPlrc05y+nJ2MBotZAQ==" saltValue="HQNdlKMTyDGIpFqSkhOuf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2022-03-18T15:49:24Z</dcterms:modified>
</cp:coreProperties>
</file>