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540E412D-B7E2-4334-B963-20B17DD27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G27" i="1"/>
  <c r="F27" i="1"/>
  <c r="F31" i="1" s="1"/>
  <c r="F39" i="1" l="1"/>
  <c r="F46" i="1"/>
  <c r="G17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<sst xmlns="http://schemas.openxmlformats.org/spreadsheetml/2006/main" count="74" uniqueCount="64">
  <si>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</si>
  <si>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</si>
  <si>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</si>
  <si>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</si>
  <si>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</si>
  <si>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</si>
  <si>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</si>
  <si>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</si>
  <si>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</si>
  <si>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</si>
  <si>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</si>
  <si>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</si>
  <si>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</si>
  <si>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</si>
  <si>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</si>
  <si>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</si>
  <si>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</si>
  <si>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</si>
  <si>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</si>
  <si>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</si>
  <si>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</si>
  <si>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</si>
  <si>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</si>
  <si>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</si>
  <si>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</si>
  <si>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</si>
  <si>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</si>
  <si>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</si>
  <si>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</si>
  <si>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</si>
  <si>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</si>
  <si>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</si>
  <si>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</si>
  <si>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</si>
  <si>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</si>
  <si>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</si>
  <si>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</si>
  <si>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</si>
  <si>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</si>
  <si>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</si>
  <si>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</si>
  <si>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</si>
  <si>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</si>
  <si>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</si>
  <si>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</si>
  <si>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</si>
  <si>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</si>
  <si>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</si>
  <si>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</si>
  <si>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</si>
  <si>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</si>
  <si>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</si>
  <si>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</si>
  <si>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</si>
  <si>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</si>
  <si>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</si>
  <si>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</si>
  <si>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</si>
  <si>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</si>
  <si>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</si>
  <si>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1983</t>
  </si>
  <si>
    <t>RADIOSO (BATEO A PISSO)</t>
  </si>
  <si>
    <t>F.lli SCHIAVON - Portosecco S.Piero in Volta</t>
  </si>
  <si>
    <t>RENATO BUSETTO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</si>
</sst>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D16" sqref="D1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/>
      <c r="D2" s="102"/>
      <c r="E2" s="103"/>
      <c r="F2" s="43" t="s">
        <v>50</v>
      </c>
      <c r="G2" s="63">
        <v>72</v>
      </c>
    </row>
    <row r="3" spans="1:7" ht="18" customHeight="1" thickBot="1" x14ac:dyDescent="0.25">
      <c r="A3" s="2"/>
      <c r="B3" s="16" t="s">
        <v>22</v>
      </c>
      <c r="C3" s="104" t="s">
        <v>57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1300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7.34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2.0299999999999998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6.28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6.48</v>
      </c>
      <c r="D17" s="9"/>
      <c r="E17" s="9"/>
      <c r="F17" s="112">
        <f>SUM((C16*C18))*C20</f>
        <v>31.227300000000003</v>
      </c>
      <c r="G17" s="114">
        <f>SUM((F31/3))</f>
        <v>9.4224761297677038</v>
      </c>
    </row>
    <row r="18" spans="1:7" ht="15" customHeight="1" thickBot="1" x14ac:dyDescent="0.25">
      <c r="A18" s="2"/>
      <c r="B18" s="48" t="s">
        <v>25</v>
      </c>
      <c r="C18" s="66">
        <v>1.53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3.43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3.25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32.164119000000007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2.6800000000000001E-2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34.840000000000003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11.004999999999999</v>
      </c>
      <c r="E25" s="57">
        <f>SUM(((C26+C28)+C29))/2</f>
        <v>11.004999999999999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7.32</v>
      </c>
      <c r="D26" s="58">
        <f>(C27+C29+C30)/2</f>
        <v>7.0449999999999999</v>
      </c>
      <c r="E26" s="59">
        <f>SUM(((C27+C30)+C29))/2</f>
        <v>7.0449999999999999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5.65</v>
      </c>
      <c r="D27" s="58">
        <f>(C26+C30+C31)/2</f>
        <v>9.1900000000000013</v>
      </c>
      <c r="E27" s="60">
        <f>SUM(((C31+C26)+C30))/2</f>
        <v>9.1900000000000013</v>
      </c>
      <c r="F27" s="78">
        <f>SQRT((((E25*(E25-C26))*(E25-C28))*(E25-C29)))+SQRT((((E26*(E26-C27))*(E26-C30))*(E26-C29)))</f>
        <v>28.264909060613405</v>
      </c>
      <c r="G27" s="83">
        <f>SQRT((((E27*(E27-C26))*(E27-C30))*(E27-C31)))+SQRT((((E28*(E28-C27))*(E28-C31))*(E28-C28)))</f>
        <v>28.269947717992821</v>
      </c>
    </row>
    <row r="28" spans="1:7" ht="15" customHeight="1" thickBot="1" x14ac:dyDescent="0.25">
      <c r="A28" s="2"/>
      <c r="B28" s="51" t="s">
        <v>3</v>
      </c>
      <c r="C28" s="69">
        <v>8.35</v>
      </c>
      <c r="D28" s="58">
        <f>(C27+C28+C31)/2</f>
        <v>11.48</v>
      </c>
      <c r="E28" s="60">
        <f>SUM(((C28+C27)+C31))/2</f>
        <v>11.48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6.34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2.1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8.9600000000000009</v>
      </c>
      <c r="D31" s="62"/>
      <c r="E31" s="61"/>
      <c r="F31" s="88">
        <f>SUM((F27+G27))/2</f>
        <v>28.267428389303113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6.8599999999999994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4.47</v>
      </c>
      <c r="D34" s="61"/>
      <c r="E34" s="59">
        <f>SUM(((C35+C38)+C37))/2</f>
        <v>4.58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3.63</v>
      </c>
      <c r="D35" s="61"/>
      <c r="E35" s="60">
        <f>SUM(((C34+C39)+C38))/2</f>
        <v>5.6449999999999996</v>
      </c>
      <c r="F35" s="89">
        <f>SQRT((((E33*(E33-C34))*(E33-C36))*(E33-C37)))+SQRT((((E34*(E34-C35))*(E34-C38))*(E34-C37)))</f>
        <v>11.273744241573414</v>
      </c>
      <c r="G35" s="90">
        <f>SQRT((((E35*(E35-C34))*(E35-C38))*(E35-C39)))+SQRT((((E36*(E36-C35))*(E36-C39))*(E36-C36)))</f>
        <v>11.287064399472078</v>
      </c>
    </row>
    <row r="36" spans="1:7" ht="15" customHeight="1" thickBot="1" x14ac:dyDescent="0.25">
      <c r="A36" s="2"/>
      <c r="B36" s="51" t="s">
        <v>3</v>
      </c>
      <c r="C36" s="70">
        <v>5.09</v>
      </c>
      <c r="D36" s="61"/>
      <c r="E36" s="57">
        <f>SUM(((C35+C39)+C36))/2</f>
        <v>7.085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4.16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1.37</v>
      </c>
      <c r="D38" s="9"/>
      <c r="E38" s="7">
        <f>SUM(((C39+C35)+C36))/2</f>
        <v>7.085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5.45</v>
      </c>
      <c r="D39" s="9"/>
      <c r="E39" s="9"/>
      <c r="F39" s="93">
        <f>SUM((F35+G35))/2</f>
        <v>11.280404320522745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>
        <v>0</v>
      </c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EBenVmFM0ywDxsHZzrmhnALuhvbebj/BHo45izGmi8thKz6LgB/+VASaBE34GMxdauAjmvsj1fTsEWI3fHn6cw==" saltValue="avzuF8vJfmekPXsYeRETo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2022-03-18T11:19:03Z</dcterms:modified>
</cp:coreProperties>
</file>