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7CEC2627-567A-4618-B8D4-64080FDA4B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25" i="1"/>
  <c r="F27" i="1" s="1"/>
  <c r="E26" i="1"/>
  <c r="E27" i="1"/>
  <c r="E28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<sst xmlns="http://schemas.openxmlformats.org/spreadsheetml/2006/main" count="75" uniqueCount="65">
  <si>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</si>
  <si>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</si>
  <si>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</si>
  <si>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</si>
  <si>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</si>
  <si>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</si>
  <si>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</si>
  <si>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</si>
  <si>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</si>
  <si>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</si>
  <si>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</si>
  <si>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</si>
  <si>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</si>
  <si>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</si>
  <si>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</si>
  <si>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</si>
  <si>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</si>
  <si>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</si>
  <si>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</si>
  <si>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</si>
  <si>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</si>
  <si>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</si>
  <si>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</si>
  <si>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</si>
  <si>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</si>
  <si>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</si>
  <si>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</si>
  <si>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</si>
  <si>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</si>
  <si>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</si>
  <si>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</si>
  <si>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</si>
  <si>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</si>
  <si>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</si>
  <si>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</si>
  <si>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</si>
  <si>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</si>
  <si>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</si>
  <si>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</si>
  <si>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</si>
  <si>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</si>
  <si>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</si>
  <si>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</si>
  <si>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</si>
  <si>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</si>
  <si>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</si>
  <si>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</si>
  <si>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</si>
  <si>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</si>
  <si>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</si>
  <si>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</si>
  <si>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</si>
  <si>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</si>
  <si>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</si>
  <si>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</si>
  <si>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</si>
  <si>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</si>
  <si>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</si>
  <si>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</si>
  <si>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</si>
  <si>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AMADI (Burano)</t>
  </si>
  <si>
    <t>FALCO</t>
  </si>
  <si>
    <t>COSTANTINO FABRIS / GIOVANNI FABRIS</t>
  </si>
  <si>
    <t>LEGNO</t>
  </si>
  <si>
    <t>1963/1964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</si>
</sst>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topLeftCell="A6" zoomScale="80" zoomScaleNormal="80" workbookViewId="0">
      <selection activeCell="C12" sqref="C1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53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60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33" customHeight="1" thickBot="1" x14ac:dyDescent="0.25">
      <c r="A7" s="2"/>
      <c r="B7" s="45" t="s">
        <v>54</v>
      </c>
      <c r="C7" s="124" t="s">
        <v>63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1.5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20.46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/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5">
        <f>SUM(((F17*3)/100))+F17</f>
        <v>21.073800000000002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9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9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9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9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1"/>
      <c r="G36" s="123"/>
    </row>
    <row r="37" spans="1:9" ht="15" customHeight="1" thickBot="1" x14ac:dyDescent="0.25">
      <c r="A37" s="2"/>
      <c r="B37" s="50" t="s">
        <v>52</v>
      </c>
      <c r="C37" s="68">
        <v>0</v>
      </c>
      <c r="D37" s="59"/>
      <c r="E37" s="58"/>
      <c r="F37" s="121"/>
      <c r="G37" s="138"/>
    </row>
    <row r="38" spans="1:9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4" t="s">
        <v>40</v>
      </c>
      <c r="G38" s="92"/>
    </row>
    <row r="39" spans="1:9" ht="15" customHeight="1" thickBot="1" x14ac:dyDescent="0.3">
      <c r="A39" s="2"/>
      <c r="B39" s="50" t="s">
        <v>53</v>
      </c>
      <c r="C39" s="68">
        <v>0</v>
      </c>
      <c r="D39" s="9"/>
      <c r="E39" s="9"/>
      <c r="F39" s="145">
        <f>SUM((F35+G35))/2</f>
        <v>0</v>
      </c>
      <c r="G39" s="140"/>
    </row>
    <row r="40" spans="1:9" x14ac:dyDescent="0.2">
      <c r="A40" s="2"/>
      <c r="B40" s="8"/>
      <c r="C40" s="1"/>
      <c r="D40" s="1"/>
      <c r="F40" s="9"/>
      <c r="G40" s="5"/>
    </row>
    <row r="41" spans="1:9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3.55</v>
      </c>
      <c r="F41" s="33" t="s">
        <v>24</v>
      </c>
      <c r="G41" s="34" t="s">
        <v>15</v>
      </c>
    </row>
    <row r="42" spans="1:9" ht="15" customHeight="1" thickBot="1" x14ac:dyDescent="0.25">
      <c r="A42" s="2"/>
      <c r="B42" s="52" t="s">
        <v>6</v>
      </c>
      <c r="C42" s="69">
        <v>2.8</v>
      </c>
      <c r="D42" s="67"/>
      <c r="E42" s="22">
        <f>SUM(((D42+D43)+D44))/2</f>
        <v>0</v>
      </c>
      <c r="F42" s="127">
        <f>SQRT((((E41*(E41-C42))*(E41-C43))*(E41-C44)))</f>
        <v>2.2118643154587936</v>
      </c>
      <c r="G42" s="130">
        <f>SQRT((((E42*(E42-D42))*(E42-D43))*(E42-D44)))</f>
        <v>0</v>
      </c>
    </row>
    <row r="43" spans="1:9" ht="15" customHeight="1" thickBot="1" x14ac:dyDescent="0.25">
      <c r="A43" s="2"/>
      <c r="B43" s="50" t="s">
        <v>26</v>
      </c>
      <c r="C43" s="69">
        <v>1.8</v>
      </c>
      <c r="D43" s="67"/>
      <c r="E43" s="9"/>
      <c r="F43" s="128"/>
      <c r="G43" s="131"/>
    </row>
    <row r="44" spans="1:9" ht="15" customHeight="1" thickBot="1" x14ac:dyDescent="0.25">
      <c r="A44" s="2"/>
      <c r="B44" s="50" t="s">
        <v>4</v>
      </c>
      <c r="C44" s="69">
        <v>2.5</v>
      </c>
      <c r="D44" s="67"/>
      <c r="E44" s="9"/>
      <c r="F44" s="129"/>
      <c r="G44" s="132"/>
    </row>
    <row r="45" spans="1:9" x14ac:dyDescent="0.2">
      <c r="A45" s="2"/>
      <c r="B45" s="29"/>
      <c r="C45" s="9"/>
      <c r="D45" s="9"/>
      <c r="F45" s="9"/>
      <c r="G45" s="5"/>
    </row>
    <row r="46" spans="1:9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9" ht="12.75" customHeight="1" x14ac:dyDescent="0.2">
      <c r="A47" s="2"/>
      <c r="B47" s="29"/>
      <c r="E47" s="9"/>
      <c r="F47" s="9"/>
      <c r="G47" s="9"/>
      <c r="H47" s="9"/>
      <c r="I47" s="9"/>
    </row>
    <row r="48" spans="1:9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NSY2oj8VxuYMRmrU2Cjf+OHwD/crAAIRLnDqm8JJknqQ9GtINPmotPgFTBOEkeFjVq55FZVe2TQ6Hl2Fm9uv9w==" saltValue="RXYs9ck7/r9LtERjufHoN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2023-10-25T09:51:29Z</dcterms:modified>
</cp:coreProperties>
</file>