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253951D-CC89-4015-87EE-EB42B05D05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<sst xmlns="http://schemas.openxmlformats.org/spreadsheetml/2006/main" count="75" uniqueCount="65">
  <si>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</si>
  <si>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</si>
  <si>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</si>
  <si>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</si>
  <si>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</si>
  <si>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</si>
  <si>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</si>
  <si>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</si>
  <si>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</si>
  <si>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</si>
  <si>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</si>
  <si>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</si>
  <si>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</si>
  <si>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</si>
  <si>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</si>
  <si>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</si>
  <si>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</si>
  <si>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</si>
  <si>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</si>
  <si>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</si>
  <si>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</si>
  <si>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</si>
  <si>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</si>
  <si>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</si>
  <si>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</si>
  <si>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</si>
  <si>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</si>
  <si>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</si>
  <si>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</si>
  <si>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</si>
  <si>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</si>
  <si>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</si>
  <si>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</si>
  <si>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</si>
  <si>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</si>
  <si>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</si>
  <si>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</si>
  <si>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</si>
  <si>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</si>
  <si>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</si>
  <si>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</si>
  <si>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</si>
  <si>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</si>
  <si>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</si>
  <si>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</si>
  <si>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</si>
  <si>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</si>
  <si>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</si>
  <si>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</si>
  <si>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</si>
  <si>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</si>
  <si>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</si>
  <si>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</si>
  <si>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</si>
  <si>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</si>
  <si>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</si>
  <si>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</si>
  <si>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</si>
  <si>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</si>
  <si>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</si>
  <si>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CARLA</t>
  </si>
  <si>
    <t>SCHIAVON - San Piero in Volta</t>
  </si>
  <si>
    <t>ANDREA ZANPERLIN</t>
  </si>
  <si>
    <t>tavole di legno resinata</t>
  </si>
  <si>
    <t>DAVIDE PESAVENTO/MARINA SPINADIN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</si>
</sst>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3" sqref="G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44291</v>
      </c>
      <c r="D2" s="100"/>
      <c r="E2" s="101"/>
      <c r="F2" s="42" t="s">
        <v>50</v>
      </c>
      <c r="G2" s="61">
        <v>380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 t="s">
        <v>63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490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6.8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1.9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5.7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5.8</v>
      </c>
      <c r="D17" s="9"/>
      <c r="E17" s="9"/>
      <c r="F17" s="110">
        <f>SUM((C16*C18))*C20</f>
        <v>22.23</v>
      </c>
      <c r="G17" s="112">
        <f>SUM((F31/3))</f>
        <v>5.0922382932797783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4.2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0.6</v>
      </c>
      <c r="D21" s="9"/>
      <c r="E21" s="9"/>
      <c r="F21" s="115">
        <f>SUM(((F17*3)/100))+F17</f>
        <v>22.896899999999999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21.216999999999999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8.0500000000000007</v>
      </c>
      <c r="E25" s="56">
        <f>SUM(((C26+C28)+C29))/2</f>
        <v>8.0500000000000007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4.9000000000000004</v>
      </c>
      <c r="D26" s="57">
        <f>(C27+C29+C30)/2</f>
        <v>5.4500000000000011</v>
      </c>
      <c r="E26" s="56">
        <f>SUM(((C27+C30)+C29))/2</f>
        <v>5.45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4.45</v>
      </c>
      <c r="D27" s="57">
        <f>(C26+C30+C31)/2</f>
        <v>6.3250000000000002</v>
      </c>
      <c r="E27" s="58">
        <f>SUM(((C31+C26)+C30))/2</f>
        <v>6.3250000000000011</v>
      </c>
      <c r="F27" s="76">
        <f>SQRT((((E25*(E25-C26))*(E25-C28))*(E25-C29)))+SQRT((((E26*(E26-C27))*(E26-C30))*(E26-C29)))</f>
        <v>15.242096096448456</v>
      </c>
      <c r="G27" s="81">
        <f>SQRT((((E27*(E27-C26))*(E27-C30))*(E27-C31)))+SQRT((((E28*(E28-C27))*(E28-C31))*(E28-C28)))</f>
        <v>15.311333663230213</v>
      </c>
    </row>
    <row r="28" spans="1:7" ht="15" customHeight="1" thickBot="1" x14ac:dyDescent="0.25">
      <c r="A28" s="2"/>
      <c r="B28" s="50" t="s">
        <v>3</v>
      </c>
      <c r="C28" s="67">
        <v>6.3</v>
      </c>
      <c r="D28" s="57">
        <f>(C27+C28+C31)/2</f>
        <v>8.4749999999999996</v>
      </c>
      <c r="E28" s="58">
        <f>SUM(((C28+C27)+C31))/2</f>
        <v>8.4749999999999996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4.9000000000000004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1.55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6.2</v>
      </c>
      <c r="D31" s="60"/>
      <c r="E31" s="59"/>
      <c r="F31" s="86">
        <f>SUM((F27+G27))/2</f>
        <v>15.276714879839336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4.7249999999999996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4.34</v>
      </c>
      <c r="D42" s="67"/>
      <c r="E42" s="22">
        <f>SUM(((D42+D43)+D44))/2</f>
        <v>0</v>
      </c>
      <c r="F42" s="70">
        <f>SQRT((((E41*(E41-C42))*(E41-C43))*(E41-C44)))</f>
        <v>2.7859675445659793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1.89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3.22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64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t7LZdX7GUHTFW2ZKTMSCDT2Kz7fMdwfJfwT208NLrZBVyfYyZpjFh0g7hQSJqIPI/fYT9VfGUt+adxT3e/AgOg==" saltValue="DvnR+QhTOngz5IrqQk4Zu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2023-02-03T16:25:31Z</dcterms:modified>
</cp:coreProperties>
</file>