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366806C1-2AA6-4333-A446-536F65205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F46" i="1"/>
  <c r="E41" i="1"/>
  <c r="F42" i="1"/>
  <c r="E25" i="1"/>
  <c r="E26" i="1"/>
  <c r="F27" i="1"/>
  <c r="D28" i="1"/>
  <c r="D27" i="1"/>
  <c r="E27" i="1"/>
  <c r="G27" i="1" s="1"/>
  <c r="F31" i="1" s="1"/>
  <c r="G17" i="1" s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<sst xmlns="http://schemas.openxmlformats.org/spreadsheetml/2006/main" count="76" uniqueCount="66">
  <si>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</si>
  <si>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</si>
  <si>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</si>
  <si>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</si>
  <si>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</si>
  <si>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</si>
  <si>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</si>
  <si>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</si>
  <si>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</si>
  <si>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</si>
  <si>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</si>
  <si>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</si>
  <si>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</si>
  <si>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</si>
  <si>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</si>
  <si>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</si>
  <si>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</si>
  <si>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</si>
  <si>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</si>
  <si>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</si>
  <si>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</si>
  <si>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</si>
  <si>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</si>
  <si>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</si>
  <si>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</si>
  <si>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</si>
  <si>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</si>
  <si>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</si>
  <si>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</si>
  <si>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</si>
  <si>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</si>
  <si>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</si>
  <si>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</si>
  <si>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</si>
  <si>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</si>
  <si>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</si>
  <si>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</si>
  <si>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</si>
  <si>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</si>
  <si>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</si>
  <si>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</si>
  <si>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</si>
  <si>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</si>
  <si>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</si>
  <si>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</si>
  <si>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</si>
  <si>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</si>
  <si>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</si>
  <si>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</si>
  <si>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</si>
  <si>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</si>
  <si>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</si>
  <si>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</si>
  <si>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</si>
  <si>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</si>
  <si>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</si>
  <si>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</si>
  <si>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</si>
  <si>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</si>
  <si>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</si>
  <si>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1980 circa</t>
  </si>
  <si>
    <t>GAETANO</t>
  </si>
  <si>
    <t>Molin Burano</t>
  </si>
  <si>
    <t>Marco Lazzari</t>
  </si>
  <si>
    <t>Tavole in larice</t>
  </si>
  <si>
    <t>MARINA SPINADIN / MARCO PAJER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</si>
</sst>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1" zoomScaleNormal="100" workbookViewId="0">
      <selection activeCell="E54" sqref="E54:G5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44622</v>
      </c>
      <c r="D2" s="99"/>
      <c r="E2" s="100"/>
      <c r="F2" s="43" t="s">
        <v>50</v>
      </c>
      <c r="G2" s="63">
        <v>377</v>
      </c>
    </row>
    <row r="3" spans="1:7" ht="18" customHeight="1" thickBot="1" x14ac:dyDescent="0.25">
      <c r="A3" s="2"/>
      <c r="B3" s="16" t="s">
        <v>22</v>
      </c>
      <c r="C3" s="101" t="s">
        <v>59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62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63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 t="s">
        <v>64</v>
      </c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270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7.4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1.42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6.97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5.9</v>
      </c>
      <c r="D17" s="9"/>
      <c r="E17" s="9"/>
      <c r="F17" s="109">
        <f>SUM((C16*C18))*C20</f>
        <v>21.955500000000001</v>
      </c>
      <c r="G17" s="111">
        <f>SUM((F31/3))</f>
        <v>3.5032805681285026</v>
      </c>
    </row>
    <row r="18" spans="1:7" ht="15" customHeight="1" thickBot="1" x14ac:dyDescent="0.25">
      <c r="A18" s="2"/>
      <c r="B18" s="48" t="s">
        <v>25</v>
      </c>
      <c r="C18" s="66">
        <v>1.05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3.8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0.35</v>
      </c>
      <c r="D21" s="9"/>
      <c r="E21" s="9"/>
      <c r="F21" s="114">
        <f>SUM(((F17*3)/100))+F17</f>
        <v>22.614165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11.690999999999999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6.8149999999999995</v>
      </c>
      <c r="E25" s="57">
        <f>SUM(((C26+C28)+C29))/2</f>
        <v>6.8149999999999995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4.8</v>
      </c>
      <c r="D26" s="58">
        <f>(C27+C29+C30)/2</f>
        <v>4.125</v>
      </c>
      <c r="E26" s="59">
        <f>SUM(((C27+C30)+C29))/2</f>
        <v>4.125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3.29</v>
      </c>
      <c r="D27" s="58">
        <f>(C26+C30+C31)/2</f>
        <v>5.9</v>
      </c>
      <c r="E27" s="60">
        <f>SUM(((C31+C26)+C30))/2</f>
        <v>5.9</v>
      </c>
      <c r="F27" s="132">
        <f>SQRT((((E25*(E25-C26))*(E25-C28))*(E25-C29)))+SQRT((((E26*(E26-C27))*(E26-C30))*(E26-C29)))</f>
        <v>10.528522427791959</v>
      </c>
      <c r="G27" s="137">
        <f>SQRT((((E27*(E27-C26))*(E27-C30))*(E27-C31)))+SQRT((((E28*(E28-C27))*(E28-C31))*(E28-C28)))</f>
        <v>10.491160980979059</v>
      </c>
    </row>
    <row r="28" spans="1:7" ht="15" customHeight="1" thickBot="1" x14ac:dyDescent="0.25">
      <c r="A28" s="2"/>
      <c r="B28" s="51" t="s">
        <v>3</v>
      </c>
      <c r="C28" s="69">
        <v>5.12</v>
      </c>
      <c r="D28" s="58">
        <f>(C27+C28+C31)/2</f>
        <v>7.08</v>
      </c>
      <c r="E28" s="60">
        <f>SUM(((C28+C27)+C31))/2</f>
        <v>7.08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3.71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1.25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5.75</v>
      </c>
      <c r="D31" s="62"/>
      <c r="E31" s="61"/>
      <c r="F31" s="142">
        <f>SUM((F27+G27))/2</f>
        <v>10.509841704385508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3.9049999999999998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3.34</v>
      </c>
      <c r="D42" s="69"/>
      <c r="E42" s="23">
        <f>SUM(((D42+D43)+D44))/2</f>
        <v>0</v>
      </c>
      <c r="F42" s="126">
        <f>SQRT((((E41*(E41-C42))*(E41-C43))*(E41-C44)))</f>
        <v>2.4786887802576181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2.17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2.2999999999999998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81" t="s">
        <v>65</v>
      </c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zjrNXv4Tny9XpT1Y158AoL11YecfvFnCe7gue0jY9cBT0Vdr0j8XSCX9/GRHiVW640xpr0z3CLpkcYl/KqMasA==" saltValue="rZLtHMgSmh4zlJTJ2pTWV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2022-03-16T17:14:42Z</dcterms:modified>
</cp:coreProperties>
</file>