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E3F0B53-33DB-41EB-BCD7-C439C51A63BA}" xr6:coauthVersionLast="47" xr6:coauthVersionMax="47" xr10:uidLastSave="{00000000-0000-0000-0000-000000000000}"/>
  <bookViews>
    <workbookView xWindow="1350" yWindow="465" windowWidth="13650" windowHeight="15015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<sst xmlns="http://schemas.openxmlformats.org/spreadsheetml/2006/main" count="75" uniqueCount="65">
  <si>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</si>
  <si>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</si>
  <si>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</si>
  <si>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</si>
  <si>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</si>
  <si>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</si>
  <si>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</si>
  <si>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</si>
  <si>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</si>
  <si>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</si>
  <si>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</si>
  <si>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</si>
  <si>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</si>
  <si>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</si>
  <si>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</si>
  <si>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</si>
  <si>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</si>
  <si>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</si>
  <si>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</si>
  <si>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</si>
  <si>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</si>
  <si>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</si>
  <si>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</si>
  <si>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</si>
  <si>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</si>
  <si>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</si>
  <si>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</si>
  <si>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</si>
  <si>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</si>
  <si>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</si>
  <si>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</si>
  <si>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</si>
  <si>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</si>
  <si>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</si>
  <si>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</si>
  <si>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</si>
  <si>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</si>
  <si>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</si>
  <si>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</si>
  <si>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</si>
  <si>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</si>
  <si>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</si>
  <si>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</si>
  <si>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</si>
  <si>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</si>
  <si>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</si>
  <si>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</si>
  <si>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</si>
  <si>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</si>
  <si>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</si>
  <si>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</si>
  <si>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</si>
  <si>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</si>
  <si>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</si>
  <si>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</si>
  <si>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</si>
  <si>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</si>
  <si>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</si>
  <si>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</si>
  <si>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SCHIAVON</t>
  </si>
  <si>
    <t>Artemisia</t>
  </si>
  <si>
    <t>NICOLA ZENNARO</t>
  </si>
  <si>
    <t>LEGNO</t>
  </si>
  <si>
    <t>1995</t>
  </si>
  <si>
    <t>Giovanni Vercio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</si>
</sst>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  <xf numFmtId="49" fontId="21" fillId="0" borderId="34" xfId="0" applyNumberFormat="1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B34" sqref="B3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42807</v>
      </c>
      <c r="D2" s="102"/>
      <c r="E2" s="103"/>
      <c r="F2" s="43">
        <v>348</v>
      </c>
      <c r="G2" s="63">
        <v>361</v>
      </c>
    </row>
    <row r="3" spans="1:7" ht="18" customHeight="1" thickBot="1" x14ac:dyDescent="0.25">
      <c r="A3" s="2"/>
      <c r="B3" s="16" t="s">
        <v>22</v>
      </c>
      <c r="C3" s="104" t="s">
        <v>54</v>
      </c>
      <c r="D3" s="105"/>
      <c r="E3" s="105"/>
      <c r="F3" s="45" t="s">
        <v>50</v>
      </c>
      <c r="G3" s="64" t="s">
        <v>63</v>
      </c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59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28.5" customHeight="1" thickBot="1" x14ac:dyDescent="0.25">
      <c r="A7" s="2"/>
      <c r="B7" s="46" t="s">
        <v>53</v>
      </c>
      <c r="C7" s="147" t="s">
        <v>62</v>
      </c>
      <c r="D7" s="148"/>
      <c r="E7" s="148"/>
      <c r="F7" s="148"/>
      <c r="G7" s="149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532</v>
      </c>
      <c r="D11" s="9"/>
      <c r="F11" s="40" t="s">
        <v>55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6.62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1.86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5.13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19.699199999999998</v>
      </c>
      <c r="G17" s="114">
        <f>SUM((F31/3))</f>
        <v>6.0385868319484359</v>
      </c>
    </row>
    <row r="18" spans="1:7" ht="15" customHeight="1" thickBot="1" x14ac:dyDescent="0.25">
      <c r="A18" s="2"/>
      <c r="B18" s="48" t="s">
        <v>25</v>
      </c>
      <c r="C18" s="66">
        <v>1.28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20.290175999999999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23.035599999999999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8.77</v>
      </c>
      <c r="E25" s="57">
        <f>SUM(((C26+C28)+C29))/2</f>
        <v>8.77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5.58</v>
      </c>
      <c r="D26" s="58">
        <f>(C27+C29+C30)/2</f>
        <v>5.8699999999999992</v>
      </c>
      <c r="E26" s="59">
        <f>SUM(((C27+C30)+C29))/2</f>
        <v>5.87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4.68</v>
      </c>
      <c r="D27" s="58">
        <f>(C26+C30+C31)/2</f>
        <v>7.11</v>
      </c>
      <c r="E27" s="60">
        <f>SUM(((C31+C26)+C30))/2</f>
        <v>7.1099999999999994</v>
      </c>
      <c r="F27" s="78">
        <f>SQRT((((E25*(E25-C26))*(E25-C28))*(E25-C29)))+SQRT((((E26*(E26-C27))*(E26-C30))*(E26-C29)))</f>
        <v>18.242359660063777</v>
      </c>
      <c r="G27" s="83">
        <f>SQRT((((E27*(E27-C26))*(E27-C30))*(E27-C31)))+SQRT((((E28*(E28-C27))*(E28-C31))*(E28-C28)))</f>
        <v>17.989161331626843</v>
      </c>
    </row>
    <row r="28" spans="1:7" ht="15" customHeight="1" thickBot="1" x14ac:dyDescent="0.25">
      <c r="A28" s="2"/>
      <c r="B28" s="51" t="s">
        <v>3</v>
      </c>
      <c r="C28" s="69">
        <v>6.6</v>
      </c>
      <c r="D28" s="58">
        <f>(C27+C28+C31)/2</f>
        <v>9.11</v>
      </c>
      <c r="E28" s="60">
        <f>SUM(((C28+C27)+C31))/2</f>
        <v>9.11</v>
      </c>
      <c r="F28" s="79"/>
      <c r="G28" s="84"/>
    </row>
    <row r="29" spans="1:7" ht="15" customHeight="1" thickBot="1" x14ac:dyDescent="0.25">
      <c r="A29" s="2"/>
      <c r="B29" s="51" t="s">
        <v>51</v>
      </c>
      <c r="C29" s="69">
        <v>5.36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1.7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52</v>
      </c>
      <c r="C31" s="69">
        <v>6.94</v>
      </c>
      <c r="D31" s="62"/>
      <c r="E31" s="61"/>
      <c r="F31" s="88">
        <f>SUM((F27+G27))/2</f>
        <v>18.115760495845308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51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52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4.9800000000000004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4.3</v>
      </c>
      <c r="D42" s="69"/>
      <c r="E42" s="23">
        <f>SUM(((D42+D43)+D44))/2</f>
        <v>0</v>
      </c>
      <c r="F42" s="72">
        <f>SQRT((((E41*(E41-C42))*(E41-C43))*(E41-C44)))</f>
        <v>3.9502999683568363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2.95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2.71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2"/>
      <c r="F50" s="133"/>
      <c r="G50" s="134"/>
    </row>
    <row r="51" spans="1:7" ht="15" customHeight="1" x14ac:dyDescent="0.2">
      <c r="A51" s="2"/>
      <c r="B51" s="18" t="s">
        <v>33</v>
      </c>
      <c r="C51" s="37">
        <v>3.1</v>
      </c>
      <c r="D51" s="9"/>
      <c r="E51" s="135"/>
      <c r="F51" s="136"/>
      <c r="G51" s="137"/>
    </row>
    <row r="52" spans="1:7" ht="15" customHeight="1" x14ac:dyDescent="0.2">
      <c r="A52" s="2"/>
      <c r="B52" s="18" t="s">
        <v>16</v>
      </c>
      <c r="C52" s="37">
        <v>3.25</v>
      </c>
      <c r="D52" s="10"/>
      <c r="E52" s="138" t="s">
        <v>64</v>
      </c>
      <c r="F52" s="139"/>
      <c r="G52" s="140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50"/>
      <c r="F55" s="151"/>
      <c r="G55" s="152"/>
    </row>
    <row r="56" spans="1:7" ht="15" customHeight="1" x14ac:dyDescent="0.2">
      <c r="B56" s="18" t="s">
        <v>33</v>
      </c>
      <c r="C56" s="38">
        <v>4.41E-2</v>
      </c>
      <c r="D56" s="11"/>
      <c r="E56" s="126"/>
      <c r="F56" s="127"/>
      <c r="G56" s="128"/>
    </row>
    <row r="57" spans="1:7" ht="15" customHeight="1" x14ac:dyDescent="0.2">
      <c r="B57" s="22" t="s">
        <v>16</v>
      </c>
      <c r="C57" s="39">
        <v>2.6800000000000001E-2</v>
      </c>
      <c r="D57" s="12"/>
      <c r="E57" s="129"/>
      <c r="F57" s="130"/>
      <c r="G57" s="131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2022-05-06T15:57:10Z</dcterms:modified>
</cp:coreProperties>
</file>