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45D27CD9-AD0A-4935-8EE2-3950958D73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F35" i="1" l="1"/>
  <c r="G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<sst xmlns="http://schemas.openxmlformats.org/spreadsheetml/2006/main" count="72" uniqueCount="62">
  <si>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</si>
  <si>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</si>
  <si>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</si>
  <si>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</si>
  <si>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</si>
  <si>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</si>
  <si>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</si>
  <si>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</si>
  <si>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</si>
  <si>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</si>
  <si>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</si>
  <si>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</si>
  <si>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</si>
  <si>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</si>
  <si>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</si>
  <si>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</si>
  <si>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</si>
  <si>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</si>
  <si>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</si>
  <si>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</si>
  <si>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</si>
  <si>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</si>
  <si>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</si>
  <si>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</si>
  <si>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</si>
  <si>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</si>
  <si>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</si>
  <si>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</si>
  <si>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</si>
  <si>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</si>
  <si>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</si>
  <si>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</si>
  <si>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</si>
  <si>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</si>
  <si>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</si>
  <si>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</si>
  <si>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</si>
  <si>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</si>
  <si>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</si>
  <si>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</si>
  <si>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</si>
  <si>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</si>
  <si>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</si>
  <si>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</si>
  <si>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</si>
  <si>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</si>
  <si>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</si>
  <si>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</si>
  <si>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</si>
  <si>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</si>
  <si>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</si>
  <si>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</si>
  <si>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</si>
  <si>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</si>
  <si>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</si>
  <si>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</si>
  <si>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</si>
  <si>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</si>
  <si>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</si>
  <si>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</si>
  <si>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mandolin</t>
  </si>
  <si>
    <t>Gianluca Spanio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</si>
</sst>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8" t="s">
        <v>49</v>
      </c>
      <c r="C1" s="99"/>
      <c r="D1" s="99"/>
      <c r="E1" s="99"/>
      <c r="F1" s="100"/>
      <c r="G1" s="101"/>
    </row>
    <row r="2" spans="1:7" ht="18" customHeight="1" thickBot="1" x14ac:dyDescent="0.25">
      <c r="A2" s="2"/>
      <c r="B2" s="41" t="s">
        <v>13</v>
      </c>
      <c r="C2" s="102"/>
      <c r="D2" s="103"/>
      <c r="E2" s="104"/>
      <c r="F2" s="42" t="s">
        <v>50</v>
      </c>
      <c r="G2" s="61">
        <v>337</v>
      </c>
    </row>
    <row r="3" spans="1:7" ht="18" customHeight="1" thickBot="1" x14ac:dyDescent="0.25">
      <c r="A3" s="2"/>
      <c r="B3" s="15" t="s">
        <v>22</v>
      </c>
      <c r="C3" s="105" t="s">
        <v>55</v>
      </c>
      <c r="D3" s="106"/>
      <c r="E3" s="106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7" t="s">
        <v>60</v>
      </c>
      <c r="D4" s="108"/>
      <c r="E4" s="108"/>
      <c r="F4" s="108"/>
      <c r="G4" s="109"/>
    </row>
    <row r="5" spans="1:7" ht="18" customHeight="1" thickBot="1" x14ac:dyDescent="0.25">
      <c r="A5" s="2"/>
      <c r="B5" s="43" t="s">
        <v>28</v>
      </c>
      <c r="C5" s="110"/>
      <c r="D5" s="111"/>
      <c r="E5" s="111"/>
      <c r="F5" s="111"/>
      <c r="G5" s="112"/>
    </row>
    <row r="6" spans="1:7" ht="18" customHeight="1" thickBot="1" x14ac:dyDescent="0.25">
      <c r="A6" s="2"/>
      <c r="B6" s="43" t="s">
        <v>29</v>
      </c>
      <c r="C6" s="120" t="s">
        <v>61</v>
      </c>
      <c r="D6" s="121"/>
      <c r="E6" s="121"/>
      <c r="F6" s="121"/>
      <c r="G6" s="122"/>
    </row>
    <row r="7" spans="1:7" ht="18" customHeight="1" thickBot="1" x14ac:dyDescent="0.25">
      <c r="A7" s="2"/>
      <c r="B7" s="45" t="s">
        <v>54</v>
      </c>
      <c r="C7" s="127"/>
      <c r="D7" s="128"/>
      <c r="E7" s="128"/>
      <c r="F7" s="128"/>
      <c r="G7" s="129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250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5.98</v>
      </c>
      <c r="D14" s="9"/>
      <c r="E14" s="9"/>
      <c r="F14" s="123" t="s">
        <v>35</v>
      </c>
      <c r="G14" s="125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24"/>
      <c r="G15" s="126"/>
    </row>
    <row r="16" spans="1:7" ht="39" thickBot="1" x14ac:dyDescent="0.25">
      <c r="A16" s="2"/>
      <c r="B16" s="48" t="s">
        <v>42</v>
      </c>
      <c r="C16" s="66">
        <v>0</v>
      </c>
      <c r="D16" s="9"/>
      <c r="F16" s="124"/>
      <c r="G16" s="126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3">
        <f>SUM((C16*C18))*C20</f>
        <v>0</v>
      </c>
      <c r="G17" s="115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4"/>
      <c r="G18" s="116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4"/>
      <c r="G19" s="117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4" t="s">
        <v>45</v>
      </c>
      <c r="G20" s="95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8">
        <f>SUM(((F17*3)/100))+F17</f>
        <v>0</v>
      </c>
      <c r="G21" s="119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4" t="s">
        <v>44</v>
      </c>
      <c r="G22" s="95"/>
    </row>
    <row r="23" spans="1:7" ht="15" customHeight="1" x14ac:dyDescent="0.2">
      <c r="A23" s="2"/>
      <c r="B23" s="23"/>
      <c r="F23" s="96">
        <f>C11*C22</f>
        <v>10.824999999999999</v>
      </c>
      <c r="G23" s="97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6">
        <f>SQRT((((E25*(E25-C26))*(E25-C28))*(E25-C29)))+SQRT((((E26*(E26-C27))*(E26-C30))*(E26-C29)))</f>
        <v>0</v>
      </c>
      <c r="G27" s="140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4"/>
      <c r="G28" s="126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4"/>
      <c r="G29" s="141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42" t="s">
        <v>30</v>
      </c>
      <c r="G30" s="143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4">
        <f>SUM((F27+G27))/2</f>
        <v>0</v>
      </c>
      <c r="G31" s="143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45">
        <f>SQRT((((E33*(E33-C34))*(E33-C36))*(E33-C37)))+SQRT((((E34*(E34-C35))*(E34-C38))*(E34-C37)))</f>
        <v>0</v>
      </c>
      <c r="G35" s="146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24"/>
      <c r="G36" s="126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24"/>
      <c r="G37" s="141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7" t="s">
        <v>40</v>
      </c>
      <c r="G38" s="95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8">
        <f>SUM((F35+G35))/2</f>
        <v>0</v>
      </c>
      <c r="G39" s="143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9">
        <v>0</v>
      </c>
      <c r="E42" s="22">
        <f>SUM(((D42+D43)+D44))/2</f>
        <v>0</v>
      </c>
      <c r="F42" s="130">
        <f>SQRT((((E41*(E41-C42))*(E41-C43))*(E41-C44)))</f>
        <v>0</v>
      </c>
      <c r="G42" s="13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9">
        <v>0</v>
      </c>
      <c r="E43" s="9"/>
      <c r="F43" s="131"/>
      <c r="G43" s="134"/>
    </row>
    <row r="44" spans="1:7" ht="15" customHeight="1" thickBot="1" x14ac:dyDescent="0.25">
      <c r="A44" s="2"/>
      <c r="B44" s="50" t="s">
        <v>4</v>
      </c>
      <c r="C44" s="69">
        <v>0</v>
      </c>
      <c r="D44" s="69">
        <v>0</v>
      </c>
      <c r="E44" s="9"/>
      <c r="F44" s="132"/>
      <c r="G44" s="13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7" t="s">
        <v>38</v>
      </c>
      <c r="F49" s="138"/>
      <c r="G49" s="139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91"/>
      <c r="F55" s="92"/>
      <c r="G55" s="93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yagrGyPfax6a/NytroGEFWut46N0TrcoUuY16ArhSehb3yO3yGlQ71nqpSZlwd7hBM2QFT7VrGeElzfAGLKGYg==" saltValue="K7wF5lILY19e8XouDKXhf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2022-03-23T10:09:35Z</cp:lastPrinted>
  <dcterms:created xsi:type="dcterms:W3CDTF">2012-02-29T09:32:38Z</dcterms:created>
  <dcterms:modified xsi:type="dcterms:W3CDTF">2024-02-02T17:29:37Z</dcterms:modified>
</cp:coreProperties>
</file>