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093B5652-2732-4D6E-8B62-FFD56D5C0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<sst xmlns="http://schemas.openxmlformats.org/spreadsheetml/2006/main" count="74" uniqueCount="64">
  <si>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</si>
  <si>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</si>
  <si>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</si>
  <si>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</si>
  <si>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</si>
  <si>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</si>
  <si>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</si>
  <si>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</si>
  <si>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</si>
  <si>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</si>
  <si>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</si>
  <si>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</si>
  <si>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</si>
  <si>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</si>
  <si>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</si>
  <si>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</si>
  <si>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</si>
  <si>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</si>
  <si>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</si>
  <si>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</si>
  <si>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</si>
  <si>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</si>
  <si>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</si>
  <si>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</si>
  <si>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</si>
  <si>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</si>
  <si>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</si>
  <si>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</si>
  <si>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</si>
  <si>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</si>
  <si>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</si>
  <si>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</si>
  <si>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</si>
  <si>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</si>
  <si>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</si>
  <si>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</si>
  <si>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</si>
  <si>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</si>
  <si>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</si>
  <si>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</si>
  <si>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</si>
  <si>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</si>
  <si>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</si>
  <si>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</si>
  <si>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</si>
  <si>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</si>
  <si>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</si>
  <si>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</si>
  <si>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</si>
  <si>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</si>
  <si>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</si>
  <si>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</si>
  <si>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</si>
  <si>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</si>
  <si>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</si>
  <si>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</si>
  <si>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</si>
  <si>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</si>
  <si>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</si>
  <si>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</si>
  <si>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2011</t>
  </si>
  <si>
    <t>LIMONIO</t>
  </si>
  <si>
    <t>Vento di Venezia / Maestro Giovanni Da Ponte</t>
  </si>
  <si>
    <t>Ostilio Faggian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</si>
</sst>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40761</v>
      </c>
      <c r="D2" s="102"/>
      <c r="E2" s="103"/>
      <c r="F2" s="43" t="s">
        <v>50</v>
      </c>
      <c r="G2" s="63">
        <v>328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403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1.82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5.28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0</v>
      </c>
      <c r="G17" s="114">
        <f>SUM((F31/3))</f>
        <v>5.7995699818018878</v>
      </c>
    </row>
    <row r="18" spans="1:7" ht="15" customHeight="1" thickBot="1" x14ac:dyDescent="0.25">
      <c r="A18" s="2"/>
      <c r="B18" s="48" t="s">
        <v>25</v>
      </c>
      <c r="C18" s="66">
        <v>0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0.55000000000000004</v>
      </c>
      <c r="D21" s="9"/>
      <c r="E21" s="9"/>
      <c r="F21" s="117">
        <f>SUM(((F17*3)/100))+F17</f>
        <v>0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17.4499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8.68</v>
      </c>
      <c r="E25" s="57">
        <f>SUM(((C26+C28)+C29))/2</f>
        <v>8.68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5.54</v>
      </c>
      <c r="D26" s="58">
        <f>(C27+C29+C30)/2</f>
        <v>5.63</v>
      </c>
      <c r="E26" s="59">
        <f>SUM(((C27+C30)+C29))/2</f>
        <v>5.629999999999999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4.5999999999999996</v>
      </c>
      <c r="D27" s="58">
        <f>(C26+C30+C31)/2</f>
        <v>7.0200000000000005</v>
      </c>
      <c r="E27" s="60">
        <f>SUM(((C31+C26)+C30))/2</f>
        <v>7.0200000000000005</v>
      </c>
      <c r="F27" s="78">
        <f>SQRT((((E25*(E25-C26))*(E25-C28))*(E25-C29)))+SQRT((((E26*(E26-C27))*(E26-C30))*(E26-C29)))</f>
        <v>17.4132691574281</v>
      </c>
      <c r="G27" s="83">
        <f>SQRT((((E27*(E27-C26))*(E27-C30))*(E27-C31)))+SQRT((((E28*(E28-C27))*(E28-C31))*(E28-C28)))</f>
        <v>17.38415073338323</v>
      </c>
    </row>
    <row r="28" spans="1:7" ht="15" customHeight="1" thickBot="1" x14ac:dyDescent="0.25">
      <c r="A28" s="2"/>
      <c r="B28" s="51" t="s">
        <v>3</v>
      </c>
      <c r="C28" s="69">
        <v>6.76</v>
      </c>
      <c r="D28" s="58">
        <f>(C27+C28+C31)/2</f>
        <v>9.129999999999999</v>
      </c>
      <c r="E28" s="60">
        <f>SUM(((C28+C27)+C31))/2</f>
        <v>9.129999999999999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5.0599999999999996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1.6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6.9</v>
      </c>
      <c r="D31" s="62"/>
      <c r="E31" s="61"/>
      <c r="F31" s="88">
        <f>SUM((F27+G27))/2</f>
        <v>17.398709945405663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5.26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4.74</v>
      </c>
      <c r="D42" s="69"/>
      <c r="E42" s="23">
        <f>SUM(((D42+D43)+D44))/2</f>
        <v>0</v>
      </c>
      <c r="F42" s="72">
        <f>SQRT((((E41*(E41-C42))*(E41-C43))*(E41-C44)))</f>
        <v>3.9167830881987817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2.8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2.98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7"/>
      <c r="F53" s="148"/>
      <c r="G53" s="149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DMjIJPgPh5FIv3k789C/P1tQVYo6N1+t1ShoMbqfXcGEhOROsGsnmY+ln4b/vRh48sPqyhxnObCGrG7PddkL6w==" saltValue="+2fLHbD1mR2rnH12+JGfb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2022-05-06T14:48:36Z</dcterms:modified>
</cp:coreProperties>
</file>