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1C3BE5A-D632-43CF-B62A-B833F1AD0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<sst xmlns="http://schemas.openxmlformats.org/spreadsheetml/2006/main" count="75" uniqueCount="65">
  <si>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</si>
  <si>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</si>
  <si>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</si>
  <si>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</si>
  <si>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</si>
  <si>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</si>
  <si>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</si>
  <si>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</si>
  <si>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</si>
  <si>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</si>
  <si>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</si>
  <si>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</si>
  <si>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</si>
  <si>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</si>
  <si>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</si>
  <si>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</si>
  <si>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</si>
  <si>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</si>
  <si>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</si>
  <si>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</si>
  <si>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</si>
  <si>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</si>
  <si>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</si>
  <si>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</si>
  <si>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</si>
  <si>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</si>
  <si>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</si>
  <si>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</si>
  <si>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</si>
  <si>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</si>
  <si>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</si>
  <si>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</si>
  <si>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</si>
  <si>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</si>
  <si>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</si>
  <si>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</si>
  <si>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</si>
  <si>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</si>
  <si>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</si>
  <si>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</si>
  <si>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</si>
  <si>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</si>
  <si>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</si>
  <si>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</si>
  <si>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</si>
  <si>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</si>
  <si>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</si>
  <si>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</si>
  <si>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</si>
  <si>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</si>
  <si>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</si>
  <si>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</si>
  <si>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</si>
  <si>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</si>
  <si>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</si>
  <si>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</si>
  <si>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</si>
  <si>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</si>
  <si>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</si>
  <si>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</si>
  <si>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MARGHERITA</t>
  </si>
  <si>
    <t>MAURIZIO DONATELLI</t>
  </si>
  <si>
    <t>SANPIEROTA PLASTIFICATA</t>
  </si>
  <si>
    <t xml:space="preserve"> Alessandro Dissera, Claudio Soffrizzi</t>
  </si>
  <si>
    <t>Giovanni Vercio, Michele Dissera,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</si>
</sst>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8" sqref="F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40145</v>
      </c>
      <c r="D2" s="102"/>
      <c r="E2" s="103"/>
      <c r="F2" s="43" t="s">
        <v>50</v>
      </c>
      <c r="G2" s="63">
        <v>313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62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436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6.92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1.81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5.61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22.215600000000002</v>
      </c>
      <c r="G17" s="114">
        <f>SUM((F31/3))</f>
        <v>4.5534193537685814</v>
      </c>
    </row>
    <row r="18" spans="1:7" ht="15" customHeight="1" thickBot="1" x14ac:dyDescent="0.25">
      <c r="A18" s="2"/>
      <c r="B18" s="48" t="s">
        <v>25</v>
      </c>
      <c r="C18" s="66">
        <v>1.32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0.55000000000000004</v>
      </c>
      <c r="D21" s="9"/>
      <c r="E21" s="9"/>
      <c r="F21" s="117">
        <f>SUM(((F17*3)/100))+F17</f>
        <v>22.882068000000004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18.878799999999998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7.6550000000000002</v>
      </c>
      <c r="E25" s="57">
        <f>SUM(((C26+C28)+C29))/2</f>
        <v>7.6550000000000002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5.12</v>
      </c>
      <c r="D26" s="58">
        <f>(C27+C29+C30)/2</f>
        <v>5.0250000000000004</v>
      </c>
      <c r="E26" s="59">
        <f>SUM(((C27+C30)+C29))/2</f>
        <v>5.0250000000000004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4.07</v>
      </c>
      <c r="D27" s="58">
        <f>(C26+C30+C31)/2</f>
        <v>6.2050000000000001</v>
      </c>
      <c r="E27" s="60">
        <f>SUM(((C31+C26)+C30))/2</f>
        <v>6.2050000000000001</v>
      </c>
      <c r="F27" s="78">
        <f>SQRT((((E25*(E25-C26))*(E25-C28))*(E25-C29)))+SQRT((((E26*(E26-C27))*(E26-C30))*(E26-C29)))</f>
        <v>13.660685351034042</v>
      </c>
      <c r="G27" s="83">
        <f>SQRT((((E27*(E27-C26))*(E27-C30))*(E27-C31)))+SQRT((((E28*(E28-C27))*(E28-C31))*(E28-C28)))</f>
        <v>13.659830771577445</v>
      </c>
    </row>
    <row r="28" spans="1:7" ht="15" customHeight="1" thickBot="1" x14ac:dyDescent="0.25">
      <c r="A28" s="2"/>
      <c r="B28" s="51" t="s">
        <v>3</v>
      </c>
      <c r="C28" s="69">
        <v>5.53</v>
      </c>
      <c r="D28" s="58">
        <f>(C27+C28+C31)/2</f>
        <v>7.7850000000000001</v>
      </c>
      <c r="E28" s="60">
        <f>SUM(((C28+C27)+C31))/2</f>
        <v>7.7850000000000001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4.66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1.32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5.97</v>
      </c>
      <c r="D31" s="62"/>
      <c r="E31" s="61"/>
      <c r="F31" s="88">
        <f>SUM((F27+G27))/2</f>
        <v>13.660258061305743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5.52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4.97</v>
      </c>
      <c r="D42" s="69"/>
      <c r="E42" s="23">
        <f>SUM(((D42+D43)+D44))/2</f>
        <v>0</v>
      </c>
      <c r="F42" s="72">
        <f>SQRT((((E41*(E41-C42))*(E41-C43))*(E41-C44)))</f>
        <v>4.3104895313641567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3.27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41"/>
      <c r="F51" s="142"/>
      <c r="G51" s="143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 t="s">
        <v>64</v>
      </c>
      <c r="F52" s="145"/>
      <c r="G52" s="146"/>
    </row>
    <row r="53" spans="1:7" ht="15" customHeight="1" x14ac:dyDescent="0.2">
      <c r="A53" s="9"/>
      <c r="B53" s="20"/>
      <c r="C53" s="21"/>
      <c r="D53" s="10"/>
      <c r="E53" s="141" t="s">
        <v>63</v>
      </c>
      <c r="F53" s="142"/>
      <c r="G53" s="143"/>
    </row>
    <row r="54" spans="1:7" ht="15" x14ac:dyDescent="0.2">
      <c r="B54" s="3" t="s">
        <v>48</v>
      </c>
      <c r="C54" s="13"/>
      <c r="D54" s="11"/>
      <c r="E54" s="138"/>
      <c r="F54" s="139"/>
      <c r="G54" s="140"/>
    </row>
    <row r="55" spans="1:7" ht="15" customHeight="1" x14ac:dyDescent="0.2">
      <c r="B55" s="19" t="s">
        <v>5</v>
      </c>
      <c r="C55" s="38">
        <v>4.3299999999999998E-2</v>
      </c>
      <c r="D55" s="11"/>
      <c r="E55" s="138"/>
      <c r="F55" s="139"/>
      <c r="G55" s="140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2miXb9QMhpA9Z62ldIhkqi/tvTUP47C8d7sjZL6jUTe1RgjISjiyk0FBb34AGGS3hhLONPiLt9XwYKD50EWYXA==" saltValue="pFYYe+ZsnmzFXtxoILHOe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2022-04-02T09:05:21Z</dcterms:modified>
</cp:coreProperties>
</file>