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419E5FB8-E0C8-4F89-B982-5C2CE0F095B9}" xr6:coauthVersionLast="47" xr6:coauthVersionMax="47" xr10:uidLastSave="{00000000-0000-0000-0000-000000000000}"/>
  <bookViews>
    <workbookView xWindow="15030" yWindow="30" windowWidth="13770" windowHeight="14730" xr2:uid="{00000000-000D-0000-FFFF-FFFF00000000}"/>
  </bookViews>
  <sheets>
    <sheet name="Foglio1" sheetId="1" r:id="rId1"/>
    <sheet name="Foglio2" sheetId="2" r:id="rId2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 l="1"/>
  <c r="G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<sst xmlns="http://schemas.openxmlformats.org/spreadsheetml/2006/main" count="74" uniqueCount="64">
  <si>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</si>
  <si>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</si>
  <si>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</si>
  <si>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</si>
  <si>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</si>
  <si>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</si>
  <si>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</si>
  <si>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</si>
  <si>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</si>
  <si>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</si>
  <si>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</si>
  <si>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</si>
  <si>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</si>
  <si>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</si>
  <si>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</si>
  <si>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</si>
  <si>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</si>
  <si>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</si>
  <si>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</si>
  <si>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</si>
  <si>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</si>
  <si>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</si>
  <si>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</si>
  <si>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</si>
  <si>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</si>
  <si>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</si>
  <si>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</si>
  <si>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</si>
  <si>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</si>
  <si>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</si>
  <si>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</si>
  <si>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</si>
  <si>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</si>
  <si>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</si>
  <si>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</si>
  <si>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</si>
  <si>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</si>
  <si>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</si>
  <si>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</si>
  <si>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</si>
  <si>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</si>
  <si>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</si>
  <si>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</si>
  <si>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</si>
  <si>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</si>
  <si>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</si>
  <si>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</si>
  <si>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</si>
  <si>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</si>
  <si>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</si>
  <si>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</si>
  <si>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</si>
  <si>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</si>
  <si>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</si>
  <si>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</si>
  <si>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</si>
  <si>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</si>
  <si>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</si>
  <si>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</si>
  <si>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</si>
  <si>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2006</t>
  </si>
  <si>
    <t>MEDUSA</t>
  </si>
  <si>
    <t>MARCO BAJO</t>
  </si>
  <si>
    <t>Fondo compensato marino, fianchi larice,sanconi larici,coperta rovere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</si>
</sst>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24" sqref="E24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42248</v>
      </c>
      <c r="D2" s="102"/>
      <c r="E2" s="103"/>
      <c r="F2" s="43" t="s">
        <v>50</v>
      </c>
      <c r="G2" s="63">
        <v>312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/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62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 t="s">
        <v>63</v>
      </c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353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6.27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1.74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4.96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2">
        <f>SUM((C16*C18))*C20</f>
        <v>17.2608</v>
      </c>
      <c r="G17" s="114">
        <f>SUM((F31/3))</f>
        <v>4.9981342529635642</v>
      </c>
    </row>
    <row r="18" spans="1:7" ht="15" customHeight="1" thickBot="1" x14ac:dyDescent="0.25">
      <c r="A18" s="2"/>
      <c r="B18" s="48" t="s">
        <v>25</v>
      </c>
      <c r="C18" s="66">
        <v>1.1599999999999999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17.778624000000001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15.284899999999999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7.8900000000000006</v>
      </c>
      <c r="E25" s="57">
        <f>SUM(((C26+C28)+C29))/2</f>
        <v>7.8900000000000006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4.9400000000000004</v>
      </c>
      <c r="D26" s="58">
        <f>(C27+C29+C30)/2</f>
        <v>5.3249999999999993</v>
      </c>
      <c r="E26" s="59">
        <f>SUM(((C27+C30)+C29))/2</f>
        <v>5.3250000000000002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4.1500000000000004</v>
      </c>
      <c r="D27" s="58">
        <f>(C26+C30+C31)/2</f>
        <v>6.44</v>
      </c>
      <c r="E27" s="60">
        <f>SUM(((C31+C26)+C30))/2</f>
        <v>6.4399999999999995</v>
      </c>
      <c r="F27" s="78">
        <f>SQRT((((E25*(E25-C26))*(E25-C28))*(E25-C29)))+SQRT((((E26*(E26-C27))*(E26-C30))*(E26-C29)))</f>
        <v>14.985661967122784</v>
      </c>
      <c r="G27" s="83">
        <f>SQRT((((E27*(E27-C26))*(E27-C30))*(E27-C31)))+SQRT((((E28*(E28-C27))*(E28-C31))*(E28-C28)))</f>
        <v>15.003143550658603</v>
      </c>
    </row>
    <row r="28" spans="1:7" ht="15" customHeight="1" thickBot="1" x14ac:dyDescent="0.25">
      <c r="A28" s="2"/>
      <c r="B28" s="51" t="s">
        <v>3</v>
      </c>
      <c r="C28" s="69">
        <v>6.04</v>
      </c>
      <c r="D28" s="58">
        <f>(C27+C28+C31)/2</f>
        <v>8.2149999999999999</v>
      </c>
      <c r="E28" s="60">
        <f>SUM(((C28+C27)+C31))/2</f>
        <v>8.2149999999999999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4.8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1.7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6.24</v>
      </c>
      <c r="D31" s="62"/>
      <c r="E31" s="61"/>
      <c r="F31" s="88">
        <f>SUM((F27+G27))/2</f>
        <v>14.994402758890693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0</v>
      </c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0</v>
      </c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>
        <v>0</v>
      </c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0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0</v>
      </c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0</v>
      </c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5.52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4.97</v>
      </c>
      <c r="D42" s="69"/>
      <c r="E42" s="23">
        <f>SUM(((D42+D43)+D44))/2</f>
        <v>0</v>
      </c>
      <c r="F42" s="72">
        <f>SQRT((((E41*(E41-C42))*(E41-C43))*(E41-C44)))</f>
        <v>4.3104895313641567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2.8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3.27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44"/>
      <c r="F53" s="145"/>
      <c r="G53" s="146"/>
    </row>
    <row r="54" spans="1:7" ht="15" x14ac:dyDescent="0.2">
      <c r="B54" s="3" t="s">
        <v>48</v>
      </c>
      <c r="C54" s="13"/>
      <c r="D54" s="11"/>
      <c r="E54" s="147"/>
      <c r="F54" s="148"/>
      <c r="G54" s="149"/>
    </row>
    <row r="55" spans="1:7" ht="15" customHeight="1" x14ac:dyDescent="0.2">
      <c r="B55" s="19" t="s">
        <v>5</v>
      </c>
      <c r="C55" s="38">
        <v>4.3299999999999998E-2</v>
      </c>
      <c r="D55" s="11"/>
      <c r="E55" s="147"/>
      <c r="F55" s="148"/>
      <c r="G55" s="149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2022-04-02T08:59:23Z</dcterms:modified>
</cp:coreProperties>
</file>