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868451CA-7FB1-4596-BB3A-FD66ABAFCF71}" xr6:coauthVersionLast="47" xr6:coauthVersionMax="47" xr10:uidLastSave="{00000000-0000-0000-0000-000000000000}"/>
  <bookViews>
    <workbookView xWindow="690" yWindow="720" windowWidth="13770" windowHeight="14730" xr2:uid="{00000000-000D-0000-FFFF-FFFF00000000}"/>
  </bookViews>
  <sheets>
    <sheet name="Foglio1" sheetId="1" r:id="rId1"/>
    <sheet name="Foglio2" sheetId="2" r:id="rId2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F35" i="1" l="1"/>
  <c r="G35" i="1"/>
  <c r="F39" i="1" s="1"/>
  <c r="F27" i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<sst xmlns="http://schemas.openxmlformats.org/spreadsheetml/2006/main" count="75" uniqueCount="65">
  <si>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</si>
  <si>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</si>
  <si>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</si>
  <si>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</si>
  <si>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</si>
  <si>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</si>
  <si>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</si>
  <si>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</si>
  <si>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</si>
  <si>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</si>
  <si>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</si>
  <si>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</si>
  <si>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</si>
  <si>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</si>
  <si>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</si>
  <si>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</si>
  <si>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</si>
  <si>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</si>
  <si>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</si>
  <si>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</si>
  <si>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</si>
  <si>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</si>
  <si>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</si>
  <si>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</si>
  <si>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</si>
  <si>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</si>
  <si>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</si>
  <si>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</si>
  <si>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</si>
  <si>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</si>
  <si>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</si>
  <si>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</si>
  <si>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</si>
  <si>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</si>
  <si>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</si>
  <si>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</si>
  <si>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</si>
  <si>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</si>
  <si>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</si>
  <si>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</si>
  <si>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</si>
  <si>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</si>
  <si>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</si>
  <si>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</si>
  <si>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</si>
  <si>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</si>
  <si>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</si>
  <si>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</si>
  <si>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</si>
  <si>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</si>
  <si>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</si>
  <si>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</si>
  <si>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</si>
  <si>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</si>
  <si>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</si>
  <si>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</si>
  <si>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</si>
  <si>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</si>
  <si>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</si>
  <si>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</si>
  <si>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2009</t>
  </si>
  <si>
    <t>CORSARO (BATEO A PISSO)</t>
  </si>
  <si>
    <t>Vento di Venezia -Maestro d'ascia Matteo Tamassia</t>
  </si>
  <si>
    <t>ALBERTO SONINO</t>
  </si>
  <si>
    <t>Rovere, larice e abete . Fondo è stato appesantito con un folgio di compesato marino di 120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</si>
</sst>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0" sqref="E50:G50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41153</v>
      </c>
      <c r="D2" s="102"/>
      <c r="E2" s="103"/>
      <c r="F2" s="43" t="s">
        <v>50</v>
      </c>
      <c r="G2" s="63">
        <v>310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64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1357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7.5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2.1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6.46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32.962150000000001</v>
      </c>
      <c r="G17" s="114">
        <f>SUM((F31/3))</f>
        <v>9.8077744904091002</v>
      </c>
    </row>
    <row r="18" spans="1:7" ht="15" customHeight="1" thickBot="1" x14ac:dyDescent="0.25">
      <c r="A18" s="2"/>
      <c r="B18" s="48" t="s">
        <v>25</v>
      </c>
      <c r="C18" s="66">
        <v>1.57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0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33.951014499999999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36.367600000000003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11.524999999999999</v>
      </c>
      <c r="E25" s="57">
        <f>SUM(((C26+C28)+C29))/2</f>
        <v>11.524999999999999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7.7</v>
      </c>
      <c r="D26" s="58">
        <f>(C27+C29+C30)/2</f>
        <v>7.2499999999999991</v>
      </c>
      <c r="E26" s="59">
        <f>SUM(((C27+C30)+C29))/2</f>
        <v>7.25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5.8</v>
      </c>
      <c r="D27" s="58">
        <f>(C26+C30+C31)/2</f>
        <v>9.7250000000000014</v>
      </c>
      <c r="E27" s="60">
        <f>SUM(((C31+C26)+C30))/2</f>
        <v>9.7250000000000014</v>
      </c>
      <c r="F27" s="78">
        <f>SQRT((((E25*(E25-C26))*(E25-C28))*(E25-C29)))+SQRT((((E26*(E26-C27))*(E26-C30))*(E26-C29)))</f>
        <v>30.47760468459559</v>
      </c>
      <c r="G27" s="83">
        <f>SQRT((((E27*(E27-C26))*(E27-C30))*(E27-C31)))+SQRT((((E28*(E28-C27))*(E28-C31))*(E28-C28)))</f>
        <v>28.369042257859011</v>
      </c>
    </row>
    <row r="28" spans="1:7" ht="15" customHeight="1" thickBot="1" x14ac:dyDescent="0.25">
      <c r="A28" s="2"/>
      <c r="B28" s="51" t="s">
        <v>3</v>
      </c>
      <c r="C28" s="69">
        <v>8.75</v>
      </c>
      <c r="D28" s="58">
        <f>(C27+C28+C31)/2</f>
        <v>12.100000000000001</v>
      </c>
      <c r="E28" s="60">
        <f>SUM(((C28+C27)+C31))/2</f>
        <v>12.100000000000001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6.6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2.1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9.65</v>
      </c>
      <c r="D31" s="62"/>
      <c r="E31" s="61"/>
      <c r="F31" s="88">
        <f>SUM((F27+G27))/2</f>
        <v>29.423323471227299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6.51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4.3</v>
      </c>
      <c r="D34" s="61"/>
      <c r="E34" s="59">
        <f>SUM(((C35+C38)+C37))/2</f>
        <v>4.1349999999999998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3.2</v>
      </c>
      <c r="D35" s="61"/>
      <c r="E35" s="60">
        <f>SUM(((C34+C39)+C38))/2</f>
        <v>5.625</v>
      </c>
      <c r="F35" s="89">
        <f>SQRT((((E33*(E33-C34))*(E33-C36))*(E33-C37)))+SQRT((((E34*(E34-C35))*(E34-C38))*(E34-C37)))</f>
        <v>9.9689289691336906</v>
      </c>
      <c r="G35" s="90">
        <f>SQRT((((E35*(E35-C34))*(E35-C38))*(E35-C39)))+SQRT((((E36*(E36-C35))*(E36-C39))*(E36-C36)))</f>
        <v>9.9931543616109018</v>
      </c>
    </row>
    <row r="36" spans="1:7" ht="15" customHeight="1" thickBot="1" x14ac:dyDescent="0.25">
      <c r="A36" s="2"/>
      <c r="B36" s="51" t="s">
        <v>3</v>
      </c>
      <c r="C36" s="70">
        <v>5.0999999999999996</v>
      </c>
      <c r="D36" s="61"/>
      <c r="E36" s="57">
        <f>SUM(((C35+C39)+C36))/2</f>
        <v>6.8999999999999995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3.62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1.45</v>
      </c>
      <c r="D38" s="9"/>
      <c r="E38" s="7">
        <f>SUM(((C39+C35)+C36))/2</f>
        <v>6.8999999999999995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5.5</v>
      </c>
      <c r="D39" s="9"/>
      <c r="E39" s="9"/>
      <c r="F39" s="93">
        <f>SUM((F35+G35))/2</f>
        <v>9.9810416653722953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/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44"/>
      <c r="F53" s="145"/>
      <c r="G53" s="146"/>
    </row>
    <row r="54" spans="1:7" ht="15" x14ac:dyDescent="0.2">
      <c r="B54" s="3" t="s">
        <v>48</v>
      </c>
      <c r="C54" s="13"/>
      <c r="D54" s="11"/>
      <c r="E54" s="147"/>
      <c r="F54" s="148"/>
      <c r="G54" s="149"/>
    </row>
    <row r="55" spans="1:7" ht="15" customHeight="1" x14ac:dyDescent="0.2">
      <c r="B55" s="19" t="s">
        <v>5</v>
      </c>
      <c r="C55" s="38">
        <v>4.3299999999999998E-2</v>
      </c>
      <c r="D55" s="11"/>
      <c r="E55" s="147"/>
      <c r="F55" s="148"/>
      <c r="G55" s="149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Ix6jvklWeF5YoTyplQKpSk8ZivnIBx7Jx6OmJG/AHwXJfZQGqjWuQZx1VGo+jsdMbRONFPU0OHKZ5IUzk6Y6Cg==" saltValue="8lKbjWpJT5C/pZvyA/SkPQ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2022-04-02T08:48:12Z</dcterms:modified>
</cp:coreProperties>
</file>