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5CBDF042-57B1-44B1-8FF6-9D73681781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<sst xmlns="http://schemas.openxmlformats.org/spreadsheetml/2006/main" count="74" uniqueCount="64">
  <si>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</si>
  <si>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</si>
  <si>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</si>
  <si>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</si>
  <si>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</si>
  <si>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</si>
  <si>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</si>
  <si>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</si>
  <si>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</si>
  <si>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</si>
  <si>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</si>
  <si>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</si>
  <si>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</si>
  <si>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</si>
  <si>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</si>
  <si>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</si>
  <si>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</si>
  <si>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</si>
  <si>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</si>
  <si>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</si>
  <si>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</si>
  <si>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</si>
  <si>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</si>
  <si>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</si>
  <si>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</si>
  <si>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</si>
  <si>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</si>
  <si>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</si>
  <si>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</si>
  <si>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</si>
  <si>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</si>
  <si>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</si>
  <si>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</si>
  <si>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</si>
  <si>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</si>
  <si>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</si>
  <si>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</si>
  <si>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</si>
  <si>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</si>
  <si>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</si>
  <si>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</si>
  <si>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</si>
  <si>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</si>
  <si>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</si>
  <si>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</si>
  <si>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</si>
  <si>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</si>
  <si>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</si>
  <si>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</si>
  <si>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</si>
  <si>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</si>
  <si>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</si>
  <si>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</si>
  <si>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</si>
  <si>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</si>
  <si>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</si>
  <si>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</si>
  <si>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</si>
  <si>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</si>
  <si>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</si>
  <si>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2008</t>
  </si>
  <si>
    <t>TINKERBELL</t>
  </si>
  <si>
    <t>JEREMY GARSON</t>
  </si>
  <si>
    <t>JEREMY GARSON - MARIO MAINARDIS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</si>
</sst>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3" sqref="E53:G5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>
        <v>40587</v>
      </c>
      <c r="D2" s="99"/>
      <c r="E2" s="100"/>
      <c r="F2" s="43" t="s">
        <v>50</v>
      </c>
      <c r="G2" s="63">
        <v>298</v>
      </c>
    </row>
    <row r="3" spans="1:7" ht="18" customHeight="1" thickBot="1" x14ac:dyDescent="0.25">
      <c r="A3" s="2"/>
      <c r="B3" s="16" t="s">
        <v>22</v>
      </c>
      <c r="C3" s="101" t="s">
        <v>55</v>
      </c>
      <c r="D3" s="102"/>
      <c r="E3" s="102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3" t="s">
        <v>61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/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62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398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5.8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1.65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4.33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>
        <v>4.38</v>
      </c>
      <c r="D17" s="9"/>
      <c r="E17" s="9"/>
      <c r="F17" s="109">
        <f>SUM((C16*C18))*C20</f>
        <v>14.418900000000001</v>
      </c>
      <c r="G17" s="111">
        <f>SUM((F31/3))</f>
        <v>4.7977308954678746</v>
      </c>
    </row>
    <row r="18" spans="1:7" ht="15" customHeight="1" thickBot="1" x14ac:dyDescent="0.25">
      <c r="A18" s="2"/>
      <c r="B18" s="48" t="s">
        <v>25</v>
      </c>
      <c r="C18" s="66">
        <v>1.1100000000000001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2.12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0.44</v>
      </c>
      <c r="D21" s="9"/>
      <c r="E21" s="9"/>
      <c r="F21" s="114">
        <f>SUM(((F17*3)/100))+F17</f>
        <v>14.851467000000001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17.2334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7.8950000000000005</v>
      </c>
      <c r="E25" s="57">
        <f>SUM(((C26+C28)+C29))/2</f>
        <v>7.8950000000000005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5.24</v>
      </c>
      <c r="D26" s="58">
        <f>(C27+C29+C30)/2</f>
        <v>5.085</v>
      </c>
      <c r="E26" s="59">
        <f>SUM(((C27+C30)+C29))/2</f>
        <v>5.085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4.17</v>
      </c>
      <c r="D27" s="58">
        <f>(C26+C30+C31)/2</f>
        <v>6.5200000000000005</v>
      </c>
      <c r="E27" s="60">
        <f>SUM(((C31+C26)+C30))/2</f>
        <v>6.5200000000000005</v>
      </c>
      <c r="F27" s="132">
        <f>SQRT((((E25*(E25-C26))*(E25-C28))*(E25-C29)))+SQRT((((E26*(E26-C27))*(E26-C30))*(E26-C29)))</f>
        <v>14.474001631652664</v>
      </c>
      <c r="G27" s="137">
        <f>SQRT((((E27*(E27-C26))*(E27-C30))*(E27-C31)))+SQRT((((E28*(E28-C27))*(E28-C31))*(E28-C28)))</f>
        <v>14.312383741154585</v>
      </c>
    </row>
    <row r="28" spans="1:7" ht="15" customHeight="1" thickBot="1" x14ac:dyDescent="0.25">
      <c r="A28" s="2"/>
      <c r="B28" s="51" t="s">
        <v>3</v>
      </c>
      <c r="C28" s="69">
        <v>5.95</v>
      </c>
      <c r="D28" s="58">
        <f>(C27+C28+C31)/2</f>
        <v>8.2600000000000016</v>
      </c>
      <c r="E28" s="60">
        <f>SUM(((C28+C27)+C31))/2</f>
        <v>8.2600000000000016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4.5999999999999996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1.4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6.4</v>
      </c>
      <c r="D31" s="62"/>
      <c r="E31" s="61"/>
      <c r="F31" s="142">
        <f>SUM((F27+G27))/2</f>
        <v>14.393192686403625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4.95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4.1500000000000004</v>
      </c>
      <c r="D42" s="69"/>
      <c r="E42" s="23">
        <f>SUM(((D42+D43)+D44))/2</f>
        <v>0</v>
      </c>
      <c r="F42" s="126">
        <f>SQRT((((E41*(E41-C42))*(E41-C43))*(E41-C44)))</f>
        <v>4.0927741203247461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2.6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3.15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 t="s">
        <v>63</v>
      </c>
      <c r="F52" s="85"/>
      <c r="G52" s="86"/>
    </row>
    <row r="53" spans="1:7" ht="15" customHeight="1" x14ac:dyDescent="0.2">
      <c r="A53" s="9"/>
      <c r="B53" s="20"/>
      <c r="C53" s="21"/>
      <c r="D53" s="10"/>
      <c r="E53" s="81"/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Bc5ztBscwNCilXDhEAvwpbkWtsRcW/qUtXT++1so+Wra4bEUylNGa936ZpnHvx6zXJY2udt4I0Uo7+cqpDTDmA==" saltValue="6CosBWPVMGvxRx4c/JC7j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2022-03-29T16:07:12Z</dcterms:modified>
</cp:coreProperties>
</file>