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SCHEDE BARCA\"/>
    </mc:Choice>
  </mc:AlternateContent>
  <xr:revisionPtr revIDLastSave="0" documentId="13_ncr:1_{CD780228-663E-4F5A-A14F-BA9A41ADD8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 l="1"/>
  <c r="F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<sst xmlns="http://schemas.openxmlformats.org/spreadsheetml/2006/main" count="73" uniqueCount="63">
  <si>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</si>
  <si>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</si>
  <si>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</si>
  <si>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</si>
  <si>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</si>
  <si>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</si>
  <si>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</si>
  <si>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</si>
  <si>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</si>
  <si>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</si>
  <si>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</si>
  <si>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</si>
  <si>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</si>
  <si>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</si>
  <si>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</si>
  <si>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</si>
  <si>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</si>
  <si>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</si>
  <si>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</si>
  <si>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</si>
  <si>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</si>
  <si>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</si>
  <si>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</si>
  <si>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</si>
  <si>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</si>
  <si>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</si>
  <si>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</si>
  <si>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</si>
  <si>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</si>
  <si>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</si>
  <si>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</si>
  <si>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</si>
  <si>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</si>
  <si>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</si>
  <si>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</si>
  <si>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</si>
  <si>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</si>
  <si>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</si>
  <si>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</si>
  <si>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</si>
  <si>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</si>
  <si>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</si>
  <si>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</si>
  <si>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</si>
  <si>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</si>
  <si>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</si>
  <si>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</si>
  <si>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</si>
  <si>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</si>
  <si>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</si>
  <si>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</si>
  <si>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</si>
  <si>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</si>
  <si>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</si>
  <si>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</si>
  <si>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</si>
  <si>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</si>
  <si>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</si>
  <si>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</si>
  <si>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</si>
  <si>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</si>
  <si>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>MAROMAR</t>
  </si>
  <si>
    <t xml:space="preserve">Roberto Lousetto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</si>
</sst>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34" xfId="0" applyFont="1" applyBorder="1" applyAlignment="1" applyProtection="1">
      <alignment wrapText="1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R10" sqref="R10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280</v>
      </c>
    </row>
    <row r="3" spans="1:7" ht="18" customHeight="1" thickBot="1" x14ac:dyDescent="0.25">
      <c r="A3" s="2"/>
      <c r="B3" s="15" t="s">
        <v>22</v>
      </c>
      <c r="C3" s="99" t="s">
        <v>55</v>
      </c>
      <c r="D3" s="100"/>
      <c r="E3" s="100"/>
      <c r="F3" s="44" t="s">
        <v>51</v>
      </c>
      <c r="G3" s="62" t="s">
        <v>60</v>
      </c>
    </row>
    <row r="4" spans="1:7" ht="18" customHeight="1" thickBot="1" x14ac:dyDescent="0.25">
      <c r="A4" s="2"/>
      <c r="B4" s="43" t="s">
        <v>14</v>
      </c>
      <c r="C4" s="101" t="s">
        <v>61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/>
      <c r="D5" s="105"/>
      <c r="E5" s="105"/>
      <c r="F5" s="105"/>
      <c r="G5" s="106"/>
    </row>
    <row r="6" spans="1:7" ht="37.5" customHeight="1" thickBot="1" x14ac:dyDescent="0.25">
      <c r="A6" s="2"/>
      <c r="B6" s="43" t="s">
        <v>29</v>
      </c>
      <c r="C6" s="145" t="s">
        <v>62</v>
      </c>
      <c r="D6" s="114"/>
      <c r="E6" s="114"/>
      <c r="F6" s="114"/>
      <c r="G6" s="115"/>
    </row>
    <row r="7" spans="1:7" ht="18" customHeight="1" thickBot="1" x14ac:dyDescent="0.25">
      <c r="A7" s="2"/>
      <c r="B7" s="45" t="s">
        <v>54</v>
      </c>
      <c r="C7" s="120"/>
      <c r="D7" s="121"/>
      <c r="E7" s="121"/>
      <c r="F7" s="121"/>
      <c r="G7" s="122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6.48</v>
      </c>
      <c r="D14" s="9"/>
      <c r="E14" s="9"/>
      <c r="F14" s="116" t="s">
        <v>35</v>
      </c>
      <c r="G14" s="118" t="s">
        <v>12</v>
      </c>
    </row>
    <row r="15" spans="1:7" ht="15" customHeight="1" thickBot="1" x14ac:dyDescent="0.25">
      <c r="A15" s="2"/>
      <c r="B15" s="47" t="s">
        <v>23</v>
      </c>
      <c r="C15" s="65">
        <v>1.72</v>
      </c>
      <c r="D15" s="9"/>
      <c r="F15" s="117"/>
      <c r="G15" s="119"/>
    </row>
    <row r="16" spans="1:7" ht="39" thickBot="1" x14ac:dyDescent="0.25">
      <c r="A16" s="2"/>
      <c r="B16" s="48" t="s">
        <v>42</v>
      </c>
      <c r="C16" s="66">
        <v>5.25</v>
      </c>
      <c r="D16" s="9"/>
      <c r="F16" s="117"/>
      <c r="G16" s="119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07">
        <f>SUM((C16*C18))*C20</f>
        <v>18.899999999999999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1.2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19.466999999999999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29">
        <f>SQRT((((E25*(E25-C26))*(E25-C28))*(E25-C29)))+SQRT((((E26*(E26-C27))*(E26-C30))*(E26-C29)))</f>
        <v>0</v>
      </c>
      <c r="G27" s="133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7"/>
      <c r="G28" s="119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7"/>
      <c r="G29" s="134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5" t="s">
        <v>30</v>
      </c>
      <c r="G30" s="136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7">
        <f>SUM((F27+G27))/2</f>
        <v>0</v>
      </c>
      <c r="G31" s="136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138">
        <f>SQRT((((E33*(E33-C34))*(E33-C36))*(E33-C37)))+SQRT((((E34*(E34-C35))*(E34-C38))*(E34-C37)))</f>
        <v>0</v>
      </c>
      <c r="G35" s="139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117"/>
      <c r="G36" s="119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117"/>
      <c r="G37" s="134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140" t="s">
        <v>40</v>
      </c>
      <c r="G38" s="89"/>
    </row>
    <row r="39" spans="1:7" ht="15" customHeight="1" thickBot="1" x14ac:dyDescent="0.3">
      <c r="A39" s="2"/>
      <c r="B39" s="50" t="s">
        <v>53</v>
      </c>
      <c r="C39" s="68">
        <v>0</v>
      </c>
      <c r="D39" s="9"/>
      <c r="E39" s="9"/>
      <c r="F39" s="141">
        <f>SUM((F35+G35))/2</f>
        <v>0</v>
      </c>
      <c r="G39" s="136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3">
        <f>SQRT((((E41*(E41-C42))*(E41-C43))*(E41-C44)))</f>
        <v>0</v>
      </c>
      <c r="G42" s="126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4"/>
      <c r="G43" s="127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5"/>
      <c r="G44" s="128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0" t="s">
        <v>38</v>
      </c>
      <c r="F49" s="131"/>
      <c r="G49" s="132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79"/>
      <c r="F53" s="80"/>
      <c r="G53" s="81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142"/>
      <c r="F55" s="143"/>
      <c r="G55" s="144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xUNN64R0pJbKgtBx+Yb795htsjV4SdA9QG89iVc1CUJVRKyHQdgp61R6/te8TfeCdFi+SgJZGhB7/V6/giGDHw==" saltValue="6pJKKlJkChrZSVTV12OMQ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7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2024-02-02T15:24:49Z</cp:lastPrinted>
  <dcterms:created xsi:type="dcterms:W3CDTF">2012-02-29T09:32:38Z</dcterms:created>
  <dcterms:modified xsi:type="dcterms:W3CDTF">2024-02-02T15:29:37Z</dcterms:modified>
</cp:coreProperties>
</file>