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SCHEDE BARCA\"/>
    </mc:Choice>
  </mc:AlternateContent>
  <xr:revisionPtr revIDLastSave="0" documentId="8_{D650C0E9-56E8-472A-BC18-C45D230CCB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<sst xmlns="http://schemas.openxmlformats.org/spreadsheetml/2006/main" count="76" uniqueCount="66">
  <si>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</si>
  <si>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</si>
  <si>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</si>
  <si>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</si>
  <si>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</si>
  <si>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</si>
  <si>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</si>
  <si>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</si>
  <si>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</si>
  <si>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</si>
  <si>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</si>
  <si>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</si>
  <si>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</si>
  <si>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</si>
  <si>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</si>
  <si>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</si>
  <si>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</si>
  <si>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</si>
  <si>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</si>
  <si>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</si>
  <si>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</si>
  <si>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</si>
  <si>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</si>
  <si>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</si>
  <si>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</si>
  <si>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</si>
  <si>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</si>
  <si>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</si>
  <si>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</si>
  <si>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</si>
  <si>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</si>
  <si>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</si>
  <si>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</si>
  <si>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</si>
  <si>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</si>
  <si>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</si>
  <si>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</si>
  <si>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</si>
  <si>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</si>
  <si>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</si>
  <si>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</si>
  <si>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</si>
  <si>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</si>
  <si>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</si>
  <si>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</si>
  <si>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</si>
  <si>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</si>
  <si>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</si>
  <si>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</si>
  <si>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</si>
  <si>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</si>
  <si>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</si>
  <si>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</si>
  <si>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</si>
  <si>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</si>
  <si>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</si>
  <si>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</si>
  <si>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</si>
  <si>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</si>
  <si>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</si>
  <si>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10/04/20210</t>
  </si>
  <si>
    <t>ALMORO'</t>
  </si>
  <si>
    <t>MENETTO</t>
  </si>
  <si>
    <t>Nathalie De Tollenaere 3467899235 / Michele Simionato 3485267782
 ( ex Gino Vianello 041 914298)</t>
  </si>
  <si>
    <t>2006</t>
  </si>
  <si>
    <t>ARMO VELICO 22,30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</si>
</sst>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9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34" xfId="0" applyFont="1" applyBorder="1" applyAlignment="1" applyProtection="1">
      <alignment wrapText="1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17" zoomScale="70" zoomScaleNormal="70" workbookViewId="0">
      <selection activeCell="E54" sqref="E54:G54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 t="s">
        <v>60</v>
      </c>
      <c r="D2" s="100"/>
      <c r="E2" s="101"/>
      <c r="F2" s="42" t="s">
        <v>50</v>
      </c>
      <c r="G2" s="61">
        <v>268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 t="s">
        <v>64</v>
      </c>
    </row>
    <row r="4" spans="1:7" ht="18" customHeight="1" thickBot="1" x14ac:dyDescent="0.2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62</v>
      </c>
      <c r="D5" s="108"/>
      <c r="E5" s="108"/>
      <c r="F5" s="108"/>
      <c r="G5" s="109"/>
    </row>
    <row r="6" spans="1:7" ht="37.5" customHeight="1" thickBot="1" x14ac:dyDescent="0.25">
      <c r="A6" s="2"/>
      <c r="B6" s="43" t="s">
        <v>29</v>
      </c>
      <c r="C6" s="148" t="s">
        <v>63</v>
      </c>
      <c r="D6" s="117"/>
      <c r="E6" s="117"/>
      <c r="F6" s="117"/>
      <c r="G6" s="118"/>
    </row>
    <row r="7" spans="1:7" ht="18" customHeight="1" thickBot="1" x14ac:dyDescent="0.25">
      <c r="A7" s="2"/>
      <c r="B7" s="45" t="s">
        <v>54</v>
      </c>
      <c r="C7" s="123"/>
      <c r="D7" s="124"/>
      <c r="E7" s="124"/>
      <c r="F7" s="124"/>
      <c r="G7" s="125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498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6.95</v>
      </c>
      <c r="D14" s="9"/>
      <c r="E14" s="9"/>
      <c r="F14" s="119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1.96</v>
      </c>
      <c r="D15" s="9"/>
      <c r="F15" s="120"/>
      <c r="G15" s="122"/>
    </row>
    <row r="16" spans="1:7" ht="39" thickBot="1" x14ac:dyDescent="0.25">
      <c r="A16" s="2"/>
      <c r="B16" s="48" t="s">
        <v>42</v>
      </c>
      <c r="C16" s="66">
        <v>5.47</v>
      </c>
      <c r="D16" s="9"/>
      <c r="F16" s="120"/>
      <c r="G16" s="122"/>
    </row>
    <row r="17" spans="1:7" ht="26.25" thickBot="1" x14ac:dyDescent="0.25">
      <c r="A17" s="2"/>
      <c r="B17" s="49" t="s">
        <v>20</v>
      </c>
      <c r="C17" s="65">
        <v>5.53</v>
      </c>
      <c r="D17" s="9"/>
      <c r="E17" s="9"/>
      <c r="F17" s="110">
        <f>SUM((C16*C18))*C20</f>
        <v>22.317600000000002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1.36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1" t="s">
        <v>45</v>
      </c>
      <c r="G20" s="92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22.987128000000002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1" t="s">
        <v>44</v>
      </c>
      <c r="G22" s="92"/>
    </row>
    <row r="23" spans="1:7" ht="15" customHeight="1" x14ac:dyDescent="0.2">
      <c r="A23" s="2"/>
      <c r="B23" s="23"/>
      <c r="F23" s="93">
        <f>C11*C22</f>
        <v>21.563399999999998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2">
        <f>SQRT((((E25*(E25-C26))*(E25-C28))*(E25-C29)))+SQRT((((E26*(E26-C27))*(E26-C30))*(E26-C29)))</f>
        <v>0</v>
      </c>
      <c r="G27" s="136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20"/>
      <c r="G28" s="12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20"/>
      <c r="G29" s="137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8" t="s">
        <v>30</v>
      </c>
      <c r="G30" s="139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40">
        <f>SUM((F27+G27))/2</f>
        <v>0</v>
      </c>
      <c r="G31" s="139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41">
        <f>SQRT((((E33*(E33-C34))*(E33-C36))*(E33-C37)))+SQRT((((E34*(E34-C35))*(E34-C38))*(E34-C37)))</f>
        <v>0</v>
      </c>
      <c r="G35" s="142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20"/>
      <c r="G36" s="12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20"/>
      <c r="G37" s="137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3" t="s">
        <v>40</v>
      </c>
      <c r="G38" s="92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4">
        <f>SUM((F35+G35))/2</f>
        <v>0</v>
      </c>
      <c r="G39" s="139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6">
        <f>SQRT((((E41*(E41-C42))*(E41-C43))*(E41-C44)))</f>
        <v>0</v>
      </c>
      <c r="G42" s="129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7"/>
      <c r="G43" s="130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8"/>
      <c r="G44" s="131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3" t="s">
        <v>38</v>
      </c>
      <c r="F49" s="134"/>
      <c r="G49" s="135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 t="s">
        <v>65</v>
      </c>
      <c r="F52" s="83"/>
      <c r="G52" s="84"/>
    </row>
    <row r="53" spans="1:7" ht="15" customHeight="1" x14ac:dyDescent="0.2">
      <c r="A53" s="9"/>
      <c r="B53" s="19"/>
      <c r="C53" s="20"/>
      <c r="D53" s="10"/>
      <c r="E53" s="85"/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145"/>
      <c r="F55" s="146"/>
      <c r="G55" s="147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neuglDNHwgMCUSfnKFMxGkgfM+bX3P30LYHlaniytrPpRUKI+wW9ymEVbuDd59l5X7DU5i0NEBtaKqk1nMEIBg==" saltValue="IT+RhYeIWex93n7mSjsXkw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2024-02-02T14:32:18Z</dcterms:modified>
</cp:coreProperties>
</file>