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49134735-DA09-477B-9443-D950976EF7A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 s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31" i="1" s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<sst xmlns="http://schemas.openxmlformats.org/spreadsheetml/2006/main" count="76" uniqueCount="66">
  <si>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</si>
  <si>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</si>
  <si>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</si>
  <si>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</si>
  <si>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</si>
  <si>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</si>
  <si>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</si>
  <si>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</si>
  <si>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</si>
  <si>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</si>
  <si>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</si>
  <si>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</si>
  <si>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</si>
  <si>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</si>
  <si>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</si>
  <si>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</si>
  <si>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</si>
  <si>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</si>
  <si>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</si>
  <si>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</si>
  <si>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</si>
  <si>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</si>
  <si>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</si>
  <si>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</si>
  <si>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</si>
  <si>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</si>
  <si>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</si>
  <si>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</si>
  <si>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</si>
  <si>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</si>
  <si>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</si>
  <si>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</si>
  <si>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</si>
  <si>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</si>
  <si>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</si>
  <si>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</si>
  <si>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</si>
  <si>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</si>
  <si>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</si>
  <si>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</si>
  <si>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</si>
  <si>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</si>
  <si>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</si>
  <si>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</si>
  <si>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</si>
  <si>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</si>
  <si>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</si>
  <si>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</si>
  <si>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</si>
  <si>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</si>
  <si>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</si>
  <si>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</si>
  <si>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</si>
  <si>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</si>
  <si>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</si>
  <si>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</si>
  <si>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</si>
  <si>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</si>
  <si>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</si>
  <si>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</si>
  <si>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PIERO MENETTO</t>
  </si>
  <si>
    <t>2004</t>
  </si>
  <si>
    <t>CAPRERA</t>
  </si>
  <si>
    <t>GIOVANNI VERCIO,MICHELE DISSERA</t>
  </si>
  <si>
    <t>ALESSANDRO DISSERA,CLAUDI SOFFRIZZI</t>
  </si>
  <si>
    <t>RAFFAELE MUCCIOLI ( EX PARON - LUIGI STOCCO)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</si>
</sst>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7" sqref="C7:G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40145</v>
      </c>
      <c r="D2" s="102"/>
      <c r="E2" s="103"/>
      <c r="F2" s="43" t="s">
        <v>50</v>
      </c>
      <c r="G2" s="63">
        <v>240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61</v>
      </c>
    </row>
    <row r="4" spans="1:7" ht="18" customHeight="1" thickBot="1" x14ac:dyDescent="0.25">
      <c r="A4" s="2"/>
      <c r="B4" s="44" t="s">
        <v>14</v>
      </c>
      <c r="C4" s="106" t="s">
        <v>62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60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65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480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1.92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5.59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/>
      <c r="D17" s="9"/>
      <c r="E17" s="9"/>
      <c r="F17" s="112">
        <f>SUM((C16*C18))*C20</f>
        <v>22.136400000000002</v>
      </c>
      <c r="G17" s="114">
        <f>SUM((F31/3))</f>
        <v>5.0802665768137514</v>
      </c>
    </row>
    <row r="18" spans="1:7" ht="15" customHeight="1" thickBot="1" x14ac:dyDescent="0.25">
      <c r="A18" s="2"/>
      <c r="B18" s="48" t="s">
        <v>25</v>
      </c>
      <c r="C18" s="66">
        <v>1.32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22.800492000000002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20.783999999999999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8.0749999999999993</v>
      </c>
      <c r="E25" s="57">
        <f>SUM(((C26+C28)+C29))/2</f>
        <v>8.0749999999999993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5.43</v>
      </c>
      <c r="D26" s="58">
        <f>(C27+C29+C30)/2</f>
        <v>5.165</v>
      </c>
      <c r="E26" s="59">
        <f>SUM(((C27+C30)+C29))/2</f>
        <v>5.1649999999999991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4.22</v>
      </c>
      <c r="D27" s="58">
        <f>(C26+C30+C31)/2</f>
        <v>6.7450000000000001</v>
      </c>
      <c r="E27" s="60">
        <f>SUM(((C31+C26)+C30))/2</f>
        <v>6.7450000000000001</v>
      </c>
      <c r="F27" s="78">
        <f>SQRT((((E25*(E25-C26))*(E25-C28))*(E25-C29)))+SQRT((((E26*(E26-C27))*(E26-C30))*(E26-C29)))</f>
        <v>15.187377840202709</v>
      </c>
      <c r="G27" s="83">
        <f>SQRT((((E27*(E27-C26))*(E27-C30))*(E27-C31)))+SQRT((((E28*(E28-C27))*(E28-C31))*(E28-C28)))</f>
        <v>15.294221620679801</v>
      </c>
    </row>
    <row r="28" spans="1:7" ht="15" customHeight="1" thickBot="1" x14ac:dyDescent="0.25">
      <c r="A28" s="2"/>
      <c r="B28" s="51" t="s">
        <v>3</v>
      </c>
      <c r="C28" s="69">
        <v>6.09</v>
      </c>
      <c r="D28" s="58">
        <f>(C27+C28+C31)/2</f>
        <v>8.4450000000000003</v>
      </c>
      <c r="E28" s="60">
        <f>SUM(((C28+C27)+C31))/2</f>
        <v>8.4450000000000003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4.63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1.48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6.58</v>
      </c>
      <c r="D31" s="62"/>
      <c r="E31" s="61"/>
      <c r="F31" s="88">
        <f>SUM((F27+G27))/2</f>
        <v>15.240799730441255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 t="s">
        <v>63</v>
      </c>
      <c r="F52" s="142"/>
      <c r="G52" s="143"/>
    </row>
    <row r="53" spans="1:7" ht="15" customHeight="1" x14ac:dyDescent="0.2">
      <c r="A53" s="9"/>
      <c r="B53" s="20"/>
      <c r="C53" s="21"/>
      <c r="D53" s="10"/>
      <c r="E53" s="138" t="s">
        <v>64</v>
      </c>
      <c r="F53" s="139"/>
      <c r="G53" s="140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SBNXVSnhpzNb62dZVnJQ3/eV+j8nlBknq2LyIKt/oAhzTzDpr4/IznsxaqECgIp7eCWT7QT2dKkjpiGI5PFWLw==" saltValue="IG/d3f/aTcq4MerWzQcnp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2022-07-21T15:51:34Z</dcterms:modified>
</cp:coreProperties>
</file>