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9EE90B36-444F-4C36-A4CF-5E5114409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/>
  <c r="F39" i="1" l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<sst xmlns="http://schemas.openxmlformats.org/spreadsheetml/2006/main" count="77" uniqueCount="67">
  <si>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</si>
  <si>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</si>
  <si>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</si>
  <si>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</si>
  <si>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</si>
  <si>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</si>
  <si>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</si>
  <si>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</si>
  <si>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</si>
  <si>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</si>
  <si>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</si>
  <si>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</si>
  <si>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</si>
  <si>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</si>
  <si>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</si>
  <si>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</si>
  <si>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</si>
  <si>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</si>
  <si>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</si>
  <si>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</si>
  <si>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</si>
  <si>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</si>
  <si>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</si>
  <si>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</si>
  <si>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</si>
  <si>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</si>
  <si>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</si>
  <si>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</si>
  <si>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</si>
  <si>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</si>
  <si>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</si>
  <si>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</si>
  <si>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</si>
  <si>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</si>
  <si>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</si>
  <si>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</si>
  <si>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</si>
  <si>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</si>
  <si>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</si>
  <si>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</si>
  <si>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</si>
  <si>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</si>
  <si>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</si>
  <si>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</si>
  <si>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</si>
  <si>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</si>
  <si>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</si>
  <si>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</si>
  <si>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</si>
  <si>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</si>
  <si>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</si>
  <si>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</si>
  <si>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</si>
  <si>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</si>
  <si>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</si>
  <si>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</si>
  <si>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</si>
  <si>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</si>
  <si>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</si>
  <si>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</si>
  <si>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PAGNOCHEA</t>
  </si>
  <si>
    <t>fondo compensato marino / coperta mogano</t>
  </si>
  <si>
    <t>MAESTRA 23,74 mq</t>
  </si>
  <si>
    <t>TRINCHETTA 7,90mq</t>
  </si>
  <si>
    <t>1999</t>
  </si>
  <si>
    <t>Cantiere VIDAL - Burano</t>
  </si>
  <si>
    <t>Stefano Minetto (ex Gianfranco Dordit  2003 - ex Andrea Siega 1999 )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</si>
</sst>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47" sqref="E4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153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65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66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61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1.68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5.71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21.77223</v>
      </c>
      <c r="G17" s="112" t="e">
        <f>SUM((F31/3))</f>
        <v>#NUM!</v>
      </c>
    </row>
    <row r="18" spans="1:7" ht="15" customHeight="1" thickBot="1" x14ac:dyDescent="0.25">
      <c r="A18" s="2"/>
      <c r="B18" s="47" t="s">
        <v>25</v>
      </c>
      <c r="C18" s="64">
        <v>1.23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22.425396899999999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6.9565000000000001</v>
      </c>
      <c r="E25" s="56">
        <f>SUM(((C26+C28)+C29))/2</f>
        <v>6.9565000000000001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6.35</v>
      </c>
      <c r="D26" s="57">
        <f>(C27+C29+C30)/2</f>
        <v>3.3280000000000003</v>
      </c>
      <c r="E26" s="56">
        <f>SUM(((C27+C30)+C29))/2</f>
        <v>3.3280000000000003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5.2060000000000004</v>
      </c>
      <c r="D27" s="57">
        <f>(C26+C30+C31)/2</f>
        <v>3.9</v>
      </c>
      <c r="E27" s="58">
        <f>SUM(((C31+C26)+C30))/2</f>
        <v>3.9</v>
      </c>
      <c r="F27" s="133" t="e">
        <f>SQRT((((E25*(E25-C26))*(E25-C28))*(E25-C29)))+SQRT((((E26*(E26-C27))*(E26-C30))*(E26-C29)))</f>
        <v>#NUM!</v>
      </c>
      <c r="G27" s="137" t="e">
        <f>SQRT((((E27*(E27-C26))*(E27-C30))*(E27-C31)))+SQRT((((E28*(E28-C27))*(E28-C31))*(E28-C28)))</f>
        <v>#NUM!</v>
      </c>
    </row>
    <row r="28" spans="1:7" ht="15" customHeight="1" thickBot="1" x14ac:dyDescent="0.25">
      <c r="A28" s="2"/>
      <c r="B28" s="50" t="s">
        <v>3</v>
      </c>
      <c r="C28" s="67">
        <v>7.5629999999999997</v>
      </c>
      <c r="D28" s="57">
        <f>(C27+C28+C31)/2</f>
        <v>6.3845000000000001</v>
      </c>
      <c r="E28" s="58">
        <f>SUM(((C28+C27)+C31))/2</f>
        <v>6.3845000000000001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1.45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 t="e">
        <f>SUM((F27+G27))/2</f>
        <v>#NUM!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4.0054999999999996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3.61</v>
      </c>
      <c r="D34" s="59"/>
      <c r="E34" s="56">
        <f>SUM(((C35+C38)+C37))/2</f>
        <v>1.927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2.984</v>
      </c>
      <c r="D35" s="59"/>
      <c r="E35" s="58">
        <f>SUM(((C34+C39)+C38))/2</f>
        <v>2.2399999999999998</v>
      </c>
      <c r="F35" s="142" t="e">
        <f>SQRT((((E33*(E33-C34))*(E33-C36))*(E33-C37)))+SQRT((((E34*(E34-C35))*(E34-C38))*(E34-C37)))</f>
        <v>#NUM!</v>
      </c>
      <c r="G35" s="143" t="e">
        <f>SQRT((((E35*(E35-C34))*(E35-C38))*(E35-C39)))+SQRT((((E36*(E36-C35))*(E36-C39))*(E36-C36)))</f>
        <v>#NUM!</v>
      </c>
    </row>
    <row r="36" spans="1:7" ht="15" customHeight="1" thickBot="1" x14ac:dyDescent="0.25">
      <c r="A36" s="2"/>
      <c r="B36" s="50" t="s">
        <v>3</v>
      </c>
      <c r="C36" s="68">
        <v>4.4009999999999998</v>
      </c>
      <c r="D36" s="59"/>
      <c r="E36" s="56">
        <f>SUM(((C35+C39)+C36))/2</f>
        <v>3.6924999999999999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>
        <v>0.87</v>
      </c>
      <c r="D38" s="9"/>
      <c r="E38" s="7">
        <f>SUM(((C39+C35)+C36))/2</f>
        <v>3.6924999999999999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 t="e">
        <f>SUM((F35+G35))/2</f>
        <v>#NUM!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LqyrfPtCzesW3NT3zbb/5xi2QHPmy0Uj4ijuXCKzKJikhTDa7QnUDgYqKzEGKbSDkfUPXXcsDa3BlFnVEjA1Xg==" saltValue="ejhuZ519VXbIbctfgDOQw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2023-11-14T17:04:47Z</dcterms:modified>
</cp:coreProperties>
</file>