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B754A4F5-0246-44CF-81BB-9ADEF4DBD6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G35" i="1" s="1"/>
  <c r="F39" i="1" s="1"/>
  <c r="E36" i="1"/>
  <c r="E38" i="1"/>
  <c r="E42" i="1"/>
  <c r="G42" i="1"/>
  <c r="F35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<sst xmlns="http://schemas.openxmlformats.org/spreadsheetml/2006/main" count="76" uniqueCount="66">
  <si>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</si>
  <si>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</si>
  <si>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</si>
  <si>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</si>
  <si>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</si>
  <si>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</si>
  <si>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</si>
  <si>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</si>
  <si>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</si>
  <si>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</si>
  <si>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</si>
  <si>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</si>
  <si>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</si>
  <si>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</si>
  <si>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</si>
  <si>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</si>
  <si>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</si>
  <si>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</si>
  <si>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</si>
  <si>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</si>
  <si>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</si>
  <si>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</si>
  <si>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</si>
  <si>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</si>
  <si>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</si>
  <si>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</si>
  <si>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</si>
  <si>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</si>
  <si>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</si>
  <si>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</si>
  <si>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</si>
  <si>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</si>
  <si>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</si>
  <si>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</si>
  <si>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</si>
  <si>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</si>
  <si>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</si>
  <si>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</si>
  <si>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</si>
  <si>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</si>
  <si>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</si>
  <si>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</si>
  <si>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</si>
  <si>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</si>
  <si>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</si>
  <si>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</si>
  <si>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</si>
  <si>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</si>
  <si>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</si>
  <si>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</si>
  <si>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</si>
  <si>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</si>
  <si>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</si>
  <si>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</si>
  <si>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</si>
  <si>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</si>
  <si>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</si>
  <si>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</si>
  <si>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</si>
  <si>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</si>
  <si>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PAOLO RUSCA</t>
  </si>
  <si>
    <t>DOFIN</t>
  </si>
  <si>
    <t>AUTOCOSTRUZIONE - PAOLO RUSCA</t>
  </si>
  <si>
    <t>ALESSANDRO PAGNACCO</t>
  </si>
  <si>
    <t>2003</t>
  </si>
  <si>
    <t>LUISA FLORA - FULVIO CAPUTO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</si>
</sst>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7" sqref="C7:G7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>
        <v>40159</v>
      </c>
      <c r="D2" s="100"/>
      <c r="E2" s="101"/>
      <c r="F2" s="42" t="s">
        <v>50</v>
      </c>
      <c r="G2" s="61">
        <v>146</v>
      </c>
    </row>
    <row r="3" spans="1:7" ht="18" customHeight="1" thickBot="1" x14ac:dyDescent="0.25">
      <c r="A3" s="2"/>
      <c r="B3" s="15" t="s">
        <v>22</v>
      </c>
      <c r="C3" s="102" t="s">
        <v>58</v>
      </c>
      <c r="D3" s="103"/>
      <c r="E3" s="103"/>
      <c r="F3" s="44" t="s">
        <v>51</v>
      </c>
      <c r="G3" s="62" t="s">
        <v>64</v>
      </c>
    </row>
    <row r="4" spans="1:7" ht="18" customHeight="1" thickBot="1" x14ac:dyDescent="0.25">
      <c r="A4" s="2"/>
      <c r="B4" s="43" t="s">
        <v>14</v>
      </c>
      <c r="C4" s="104" t="s">
        <v>61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62</v>
      </c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65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525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7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1.68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6.06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6.18</v>
      </c>
      <c r="D17" s="9"/>
      <c r="E17" s="9"/>
      <c r="F17" s="110">
        <f>SUM((C16*C18))*C20</f>
        <v>25.17324</v>
      </c>
      <c r="G17" s="112">
        <f>SUM((F31/3))</f>
        <v>8.219553380129561</v>
      </c>
    </row>
    <row r="18" spans="1:7" ht="15" customHeight="1" thickBot="1" x14ac:dyDescent="0.25">
      <c r="A18" s="2"/>
      <c r="B18" s="47" t="s">
        <v>25</v>
      </c>
      <c r="C18" s="64">
        <v>1.34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3.66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3.1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25.928437200000001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4.41E-2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23.1525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10.039999999999999</v>
      </c>
      <c r="E25" s="56">
        <f>SUM(((C26+C28)+C29))/2</f>
        <v>10.039999999999999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6.47</v>
      </c>
      <c r="D26" s="57">
        <f>(C27+C29+C30)/2</f>
        <v>6.7749999999999995</v>
      </c>
      <c r="E26" s="56">
        <f>SUM(((C27+C30)+C29))/2</f>
        <v>6.7750000000000004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5.12</v>
      </c>
      <c r="D27" s="57">
        <f>(C26+C30+C31)/2</f>
        <v>8.3350000000000009</v>
      </c>
      <c r="E27" s="58">
        <f>SUM(((C31+C26)+C30))/2</f>
        <v>8.3350000000000009</v>
      </c>
      <c r="F27" s="76">
        <f>SQRT((((E25*(E25-C26))*(E25-C28))*(E25-C29)))+SQRT((((E26*(E26-C27))*(E26-C30))*(E26-C29)))</f>
        <v>24.578958922937641</v>
      </c>
      <c r="G27" s="81">
        <f>SQRT((((E27*(E27-C26))*(E27-C30))*(E27-C31)))+SQRT((((E28*(E28-C27))*(E28-C31))*(E28-C28)))</f>
        <v>24.738361357839722</v>
      </c>
    </row>
    <row r="28" spans="1:7" ht="15" customHeight="1" thickBot="1" x14ac:dyDescent="0.25">
      <c r="A28" s="2"/>
      <c r="B28" s="50" t="s">
        <v>3</v>
      </c>
      <c r="C28" s="67">
        <v>7.46</v>
      </c>
      <c r="D28" s="57">
        <f>(C27+C28+C31)/2</f>
        <v>10.25</v>
      </c>
      <c r="E28" s="58">
        <f>SUM(((C28+C27)+C31))/2</f>
        <v>10.25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6.15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2.2799999999999998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7.92</v>
      </c>
      <c r="D31" s="60"/>
      <c r="E31" s="59"/>
      <c r="F31" s="86">
        <f>SUM((F27+G27))/2</f>
        <v>24.658660140388683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5.7050000000000001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3.68</v>
      </c>
      <c r="D34" s="59"/>
      <c r="E34" s="56">
        <f>SUM(((C35+C38)+C37))/2</f>
        <v>3.7949999999999999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2.87</v>
      </c>
      <c r="D35" s="59"/>
      <c r="E35" s="58">
        <f>SUM(((C34+C39)+C38))/2</f>
        <v>4.78</v>
      </c>
      <c r="F35" s="87">
        <f>SQRT((((E33*(E33-C34))*(E33-C36))*(E33-C37)))+SQRT((((E34*(E34-C35))*(E34-C38))*(E34-C37)))</f>
        <v>7.8806388016694706</v>
      </c>
      <c r="G35" s="88">
        <f>SQRT((((E35*(E35-C34))*(E35-C38))*(E35-C39)))+SQRT((((E36*(E36-C35))*(E36-C39))*(E36-C36)))</f>
        <v>7.9232618626978759</v>
      </c>
    </row>
    <row r="36" spans="1:7" ht="15" customHeight="1" thickBot="1" x14ac:dyDescent="0.25">
      <c r="A36" s="2"/>
      <c r="B36" s="50" t="s">
        <v>3</v>
      </c>
      <c r="C36" s="68">
        <v>4.3099999999999996</v>
      </c>
      <c r="D36" s="59"/>
      <c r="E36" s="56">
        <f>SUM(((C35+C39)+C36))/2</f>
        <v>5.88</v>
      </c>
      <c r="F36" s="77"/>
      <c r="G36" s="82"/>
    </row>
    <row r="37" spans="1:7" ht="15" customHeight="1" thickBot="1" x14ac:dyDescent="0.25">
      <c r="A37" s="2"/>
      <c r="B37" s="50" t="s">
        <v>52</v>
      </c>
      <c r="C37" s="68">
        <v>3.42</v>
      </c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>
        <v>1.3</v>
      </c>
      <c r="D38" s="9"/>
      <c r="E38" s="7">
        <f>SUM(((C39+C35)+C36))/2</f>
        <v>5.88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>
        <v>4.58</v>
      </c>
      <c r="D39" s="9"/>
      <c r="E39" s="9"/>
      <c r="F39" s="91">
        <f>SUM((F35+G35))/2</f>
        <v>7.9019503321836737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 t="s">
        <v>63</v>
      </c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 t="s">
        <v>60</v>
      </c>
      <c r="F52" s="138"/>
      <c r="G52" s="139"/>
    </row>
    <row r="53" spans="1:7" ht="15" customHeight="1" x14ac:dyDescent="0.2">
      <c r="A53" s="9"/>
      <c r="B53" s="19"/>
      <c r="C53" s="20"/>
      <c r="D53" s="10"/>
      <c r="E53" s="140"/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k8UU1K4FVl5qxuyeY2qV+bvSyersTF3Hexd3sQBnYQrDrogthSXfmInEeoyRES9kXb3hlKHK0qCgXHixW6MjkQ==" saltValue="0cMklVurN8cMqGuOUOM9ew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2023-11-13T16:14:20Z</cp:lastPrinted>
  <dcterms:created xsi:type="dcterms:W3CDTF">2012-02-29T09:32:38Z</dcterms:created>
  <dcterms:modified xsi:type="dcterms:W3CDTF">2023-11-13T16:52:06Z</dcterms:modified>
</cp:coreProperties>
</file>