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13_ncr:1_{5EF5B006-44B0-4650-AB71-B9301A8C73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27" i="1"/>
  <c r="F46" i="1"/>
  <c r="F31" i="1" l="1"/>
  <c r="G17" i="1" s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<sst xmlns="http://schemas.openxmlformats.org/spreadsheetml/2006/main" count="75" uniqueCount="65">
  <si>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</si>
  <si>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</si>
  <si>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</si>
  <si>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</si>
  <si>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</si>
  <si>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</si>
  <si>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</si>
  <si>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</si>
  <si>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</si>
  <si>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</si>
  <si>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</si>
  <si>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</si>
  <si>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</si>
  <si>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</si>
  <si>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</si>
  <si>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</si>
  <si>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</si>
  <si>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</si>
  <si>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</si>
  <si>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</si>
  <si>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</si>
  <si>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</si>
  <si>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</si>
  <si>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</si>
  <si>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</si>
  <si>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</si>
  <si>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</si>
  <si>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</si>
  <si>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</si>
  <si>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</si>
  <si>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</si>
  <si>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</si>
  <si>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</si>
  <si>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</si>
  <si>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</si>
  <si>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</si>
  <si>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</si>
  <si>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</si>
  <si>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</si>
  <si>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</si>
  <si>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</si>
  <si>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</si>
  <si>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</si>
  <si>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</si>
  <si>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</si>
  <si>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</si>
  <si>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</si>
  <si>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</si>
  <si>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</si>
  <si>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</si>
  <si>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</si>
  <si>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</si>
  <si>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</si>
  <si>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</si>
  <si>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</si>
  <si>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</si>
  <si>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</si>
  <si>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</si>
  <si>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</si>
  <si>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</si>
  <si>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ZARABIN</t>
  </si>
  <si>
    <t>GIOVANNI GIUPPONI</t>
  </si>
  <si>
    <t>MAURIZIO ZENNARO / GIORGIO RIGHETTI</t>
  </si>
  <si>
    <t>1965</t>
  </si>
  <si>
    <t>Maurizio Zennaro (unico proprietario)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</si>
</sst>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9" sqref="F9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35">
      <c r="A2" s="2"/>
      <c r="B2" s="41" t="s">
        <v>13</v>
      </c>
      <c r="C2" s="96">
        <v>40655</v>
      </c>
      <c r="D2" s="97"/>
      <c r="E2" s="98"/>
      <c r="F2" s="42" t="s">
        <v>50</v>
      </c>
      <c r="G2" s="61">
        <v>102</v>
      </c>
    </row>
    <row r="3" spans="1:7" ht="18" customHeight="1" thickBot="1" x14ac:dyDescent="0.35">
      <c r="A3" s="2"/>
      <c r="B3" s="15" t="s">
        <v>22</v>
      </c>
      <c r="C3" s="99" t="s">
        <v>58</v>
      </c>
      <c r="D3" s="100"/>
      <c r="E3" s="100"/>
      <c r="F3" s="44" t="s">
        <v>51</v>
      </c>
      <c r="G3" s="62" t="s">
        <v>63</v>
      </c>
    </row>
    <row r="4" spans="1:7" ht="18" customHeight="1" thickBot="1" x14ac:dyDescent="0.35">
      <c r="A4" s="2"/>
      <c r="B4" s="43" t="s">
        <v>14</v>
      </c>
      <c r="C4" s="101" t="s">
        <v>60</v>
      </c>
      <c r="D4" s="102"/>
      <c r="E4" s="102"/>
      <c r="F4" s="102"/>
      <c r="G4" s="103"/>
    </row>
    <row r="5" spans="1:7" ht="18" customHeight="1" thickBot="1" x14ac:dyDescent="0.35">
      <c r="A5" s="2"/>
      <c r="B5" s="43" t="s">
        <v>28</v>
      </c>
      <c r="C5" s="104" t="s">
        <v>61</v>
      </c>
      <c r="D5" s="105"/>
      <c r="E5" s="105"/>
      <c r="F5" s="105"/>
      <c r="G5" s="106"/>
    </row>
    <row r="6" spans="1:7" ht="18" customHeight="1" thickBot="1" x14ac:dyDescent="0.35">
      <c r="A6" s="2"/>
      <c r="B6" s="43" t="s">
        <v>29</v>
      </c>
      <c r="C6" s="114" t="s">
        <v>64</v>
      </c>
      <c r="D6" s="115"/>
      <c r="E6" s="115"/>
      <c r="F6" s="115"/>
      <c r="G6" s="116"/>
    </row>
    <row r="7" spans="1:7" ht="18" customHeight="1" thickBot="1" x14ac:dyDescent="0.3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470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118"/>
      <c r="G15" s="120"/>
    </row>
    <row r="16" spans="1:7" ht="39" thickBot="1" x14ac:dyDescent="0.3">
      <c r="A16" s="2"/>
      <c r="B16" s="48" t="s">
        <v>42</v>
      </c>
      <c r="C16" s="66">
        <v>5.75</v>
      </c>
      <c r="D16" s="9"/>
      <c r="F16" s="118"/>
      <c r="G16" s="120"/>
    </row>
    <row r="17" spans="1:7" ht="26.4" thickBot="1" x14ac:dyDescent="0.3">
      <c r="A17" s="2"/>
      <c r="B17" s="49" t="s">
        <v>20</v>
      </c>
      <c r="C17" s="65"/>
      <c r="D17" s="9"/>
      <c r="E17" s="9"/>
      <c r="F17" s="107">
        <f>SUM((C16*C18))*C20</f>
        <v>24.063750000000002</v>
      </c>
      <c r="G17" s="109">
        <f>SUM((F31/3))</f>
        <v>5.7087330820511655</v>
      </c>
    </row>
    <row r="18" spans="1:7" ht="15" customHeight="1" thickBot="1" x14ac:dyDescent="0.3">
      <c r="A18" s="2"/>
      <c r="B18" s="47" t="s">
        <v>25</v>
      </c>
      <c r="C18" s="64">
        <v>1.35</v>
      </c>
      <c r="D18" s="9"/>
      <c r="F18" s="108"/>
      <c r="G18" s="110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88" t="s">
        <v>45</v>
      </c>
      <c r="G20" s="89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2">
        <f>SUM(((F17*3)/100))+F17</f>
        <v>24.785662500000001</v>
      </c>
      <c r="G21" s="113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88" t="s">
        <v>44</v>
      </c>
      <c r="G22" s="89"/>
    </row>
    <row r="23" spans="1:7" ht="15" customHeight="1" x14ac:dyDescent="0.25">
      <c r="A23" s="2"/>
      <c r="B23" s="23"/>
      <c r="F23" s="90">
        <f>C11*C22</f>
        <v>20.727</v>
      </c>
      <c r="G23" s="91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8.65</v>
      </c>
      <c r="E25" s="56">
        <f>SUM(((C26+C28)+C29))/2</f>
        <v>8.65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5.85</v>
      </c>
      <c r="D26" s="57">
        <f>(C27+C29+C30)/2</f>
        <v>5.3900000000000006</v>
      </c>
      <c r="E26" s="56">
        <f>SUM(((C27+C30)+C29))/2</f>
        <v>5.3900000000000006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4.4000000000000004</v>
      </c>
      <c r="D27" s="57">
        <f>(C26+C30+C31)/2</f>
        <v>7.4399999999999995</v>
      </c>
      <c r="E27" s="58">
        <f>SUM(((C31+C26)+C30))/2</f>
        <v>7.4399999999999995</v>
      </c>
      <c r="F27" s="130">
        <f>SQRT((((E25*(E25-C26))*(E25-C28))*(E25-C29)))+SQRT((((E26*(E26-C27))*(E26-C30))*(E26-C29)))</f>
        <v>17.178179107480041</v>
      </c>
      <c r="G27" s="134">
        <f>SQRT((((E27*(E27-C26))*(E27-C30))*(E27-C31)))+SQRT((((E28*(E28-C27))*(E28-C31))*(E28-C28)))</f>
        <v>17.07421938482695</v>
      </c>
    </row>
    <row r="28" spans="1:7" ht="15" customHeight="1" thickBot="1" x14ac:dyDescent="0.3">
      <c r="A28" s="2"/>
      <c r="B28" s="50" t="s">
        <v>3</v>
      </c>
      <c r="C28" s="67">
        <v>6.75</v>
      </c>
      <c r="D28" s="57">
        <f>(C27+C28+C31)/2</f>
        <v>9.25</v>
      </c>
      <c r="E28" s="58">
        <f>SUM(((C28+C27)+C31))/2</f>
        <v>9.25</v>
      </c>
      <c r="F28" s="118"/>
      <c r="G28" s="120"/>
    </row>
    <row r="29" spans="1:7" ht="15" customHeight="1" thickBot="1" x14ac:dyDescent="0.3">
      <c r="A29" s="2"/>
      <c r="B29" s="50" t="s">
        <v>52</v>
      </c>
      <c r="C29" s="67">
        <v>4.7</v>
      </c>
      <c r="D29" s="59"/>
      <c r="E29" s="58"/>
      <c r="F29" s="118"/>
      <c r="G29" s="135"/>
    </row>
    <row r="30" spans="1:7" ht="15" customHeight="1" thickBot="1" x14ac:dyDescent="0.3">
      <c r="A30" s="2"/>
      <c r="B30" s="50" t="s">
        <v>27</v>
      </c>
      <c r="C30" s="67">
        <v>1.68</v>
      </c>
      <c r="D30" s="59"/>
      <c r="E30" s="59"/>
      <c r="F30" s="136" t="s">
        <v>30</v>
      </c>
      <c r="G30" s="137"/>
    </row>
    <row r="31" spans="1:7" ht="15" customHeight="1" thickBot="1" x14ac:dyDescent="0.35">
      <c r="A31" s="2"/>
      <c r="B31" s="50" t="s">
        <v>53</v>
      </c>
      <c r="C31" s="67">
        <v>7.35</v>
      </c>
      <c r="D31" s="60"/>
      <c r="E31" s="59"/>
      <c r="F31" s="138">
        <f>SUM((F27+G27))/2</f>
        <v>17.126199246153497</v>
      </c>
      <c r="G31" s="137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79" t="s">
        <v>62</v>
      </c>
      <c r="F53" s="80"/>
      <c r="G53" s="81"/>
    </row>
    <row r="54" spans="1:7" ht="16.2" x14ac:dyDescent="0.3">
      <c r="B54" s="3" t="s">
        <v>48</v>
      </c>
      <c r="C54" s="12"/>
      <c r="E54" s="85"/>
      <c r="F54" s="86"/>
      <c r="G54" s="87"/>
    </row>
    <row r="55" spans="1:7" ht="15" customHeight="1" x14ac:dyDescent="0.25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V54kWB3JML4fY2EE9m9uyWA8cIJ0vCH51TsZFQctqd6V9NKSJZpUYRjEeXek6LuhxZNGAgKk4k10ZxpxwQh5Gw==" saltValue="i2JlMpq6yc/qWxUI8CWYC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2023-12-02T15:49:33Z</dcterms:modified>
</cp:coreProperties>
</file>